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9215" windowHeight="6015"/>
  </bookViews>
  <sheets>
    <sheet name="Overview" sheetId="1" r:id="rId1"/>
    <sheet name="Residential" sheetId="2" r:id="rId2"/>
    <sheet name="Covered bonds" sheetId="3" r:id="rId3"/>
    <sheet name="Explanations" sheetId="6" r:id="rId4"/>
  </sheets>
  <definedNames>
    <definedName name="Print_Area" localSheetId="2">'Covered bonds'!$A$1:$G$51</definedName>
    <definedName name="Print_Area" localSheetId="3">Explanations!$A$1:$I$120</definedName>
    <definedName name="Print_Area" localSheetId="0">Overview!$A$1:$H$85</definedName>
    <definedName name="Print_Area" localSheetId="1">Residential!$A$1:$G$58</definedName>
    <definedName name="_xlnm.Print_Area" localSheetId="2">'Covered bonds'!$A$1:$H$51</definedName>
    <definedName name="_xlnm.Print_Area" localSheetId="0">Overview!$A$1:$K$177</definedName>
    <definedName name="_xlnm.Print_Area" localSheetId="1">Residential!$A$1:$M$194</definedName>
  </definedNames>
  <calcPr calcId="145621"/>
</workbook>
</file>

<file path=xl/calcChain.xml><?xml version="1.0" encoding="utf-8"?>
<calcChain xmlns="http://schemas.openxmlformats.org/spreadsheetml/2006/main">
  <c r="D163" i="1" l="1"/>
  <c r="E108" i="2" l="1"/>
  <c r="E105" i="2"/>
  <c r="D164" i="1"/>
  <c r="J124" i="1"/>
  <c r="I124" i="1"/>
  <c r="I123" i="1" s="1"/>
  <c r="H124" i="1"/>
  <c r="G124" i="1"/>
  <c r="F124" i="1"/>
  <c r="E124" i="1"/>
  <c r="E123" i="1" s="1"/>
  <c r="D124" i="1"/>
  <c r="J123" i="1"/>
  <c r="H123" i="1"/>
  <c r="G123" i="1"/>
  <c r="F123" i="1"/>
  <c r="D123" i="1"/>
  <c r="J121" i="1"/>
  <c r="I121" i="1"/>
  <c r="H121" i="1"/>
  <c r="G121" i="1"/>
  <c r="F121" i="1"/>
  <c r="E121" i="1"/>
  <c r="D121" i="1"/>
  <c r="J109" i="1"/>
  <c r="I109" i="1"/>
  <c r="H109" i="1"/>
  <c r="G109" i="1"/>
  <c r="F109" i="1"/>
  <c r="E109" i="1"/>
  <c r="D109" i="1"/>
  <c r="E97" i="1"/>
  <c r="D97" i="1"/>
  <c r="G33" i="3" l="1"/>
  <c r="F33" i="3"/>
  <c r="D33" i="3"/>
  <c r="E33" i="3"/>
  <c r="F14" i="3"/>
  <c r="E14" i="3"/>
  <c r="D14" i="3"/>
  <c r="F23" i="3"/>
  <c r="E23" i="3"/>
  <c r="D23" i="3"/>
  <c r="F28" i="3"/>
  <c r="E28" i="3"/>
  <c r="D28" i="3"/>
  <c r="D36" i="3"/>
  <c r="E36" i="3"/>
  <c r="F36" i="3"/>
  <c r="D45" i="3"/>
  <c r="E45" i="3"/>
  <c r="F45" i="3"/>
  <c r="D50" i="3"/>
  <c r="E50" i="3"/>
  <c r="F50" i="3"/>
  <c r="G50" i="3"/>
  <c r="G45" i="3"/>
  <c r="G36" i="3"/>
  <c r="G28" i="3"/>
  <c r="G14" i="3"/>
  <c r="E77" i="1" l="1"/>
  <c r="E81" i="1" l="1"/>
  <c r="C4" i="3" l="1"/>
  <c r="C4" i="2"/>
  <c r="G23" i="3" l="1"/>
  <c r="E83" i="1"/>
  <c r="D165" i="1" s="1"/>
  <c r="E80" i="1"/>
  <c r="E53" i="1"/>
  <c r="E84" i="1" l="1"/>
</calcChain>
</file>

<file path=xl/sharedStrings.xml><?xml version="1.0" encoding="utf-8"?>
<sst xmlns="http://schemas.openxmlformats.org/spreadsheetml/2006/main" count="529" uniqueCount="371">
  <si>
    <t>Cover pool</t>
  </si>
  <si>
    <t>Name</t>
  </si>
  <si>
    <t>Covered bonds rating</t>
  </si>
  <si>
    <t>Country in which the issuer is based</t>
  </si>
  <si>
    <t>Financial information (link)</t>
  </si>
  <si>
    <t>Public sector exposures</t>
  </si>
  <si>
    <t>Total</t>
  </si>
  <si>
    <t>Covered bonds and cover pool</t>
  </si>
  <si>
    <t>Name of the covered bond issuer</t>
  </si>
  <si>
    <t>Information on the legal framework (link)</t>
  </si>
  <si>
    <t>Contractual</t>
  </si>
  <si>
    <t>Current</t>
  </si>
  <si>
    <t>Nominal</t>
  </si>
  <si>
    <t>Residential assets</t>
  </si>
  <si>
    <t>Commercial assets</t>
  </si>
  <si>
    <t>Outstanding</t>
  </si>
  <si>
    <t>TOTAL</t>
  </si>
  <si>
    <t>LIABILITIES</t>
  </si>
  <si>
    <t>Equity</t>
  </si>
  <si>
    <t>Other non privileged liabilities</t>
  </si>
  <si>
    <t>Covered bonds</t>
  </si>
  <si>
    <t>Other privileged liabilities</t>
  </si>
  <si>
    <t>COVERED BOND ISSUER OVERVIEW</t>
  </si>
  <si>
    <t>Moody's</t>
  </si>
  <si>
    <t>S&amp;P</t>
  </si>
  <si>
    <t>Fitch</t>
  </si>
  <si>
    <t>LTV buckets</t>
  </si>
  <si>
    <t>0 - 40</t>
  </si>
  <si>
    <t>40 - 50</t>
  </si>
  <si>
    <t>50 - 60</t>
  </si>
  <si>
    <t>60 - 70</t>
  </si>
  <si>
    <t>70 - 80</t>
  </si>
  <si>
    <t>80 - 85</t>
  </si>
  <si>
    <t>85 - 90</t>
  </si>
  <si>
    <t>90 - 95</t>
  </si>
  <si>
    <t>95 - 100</t>
  </si>
  <si>
    <t>100 - 105</t>
  </si>
  <si>
    <t>105 - 110</t>
  </si>
  <si>
    <t>110 - 115</t>
  </si>
  <si>
    <t>115+</t>
  </si>
  <si>
    <t>Residential</t>
  </si>
  <si>
    <t>Commercial</t>
  </si>
  <si>
    <t>Category</t>
  </si>
  <si>
    <t>Crédit Logement</t>
  </si>
  <si>
    <t>France</t>
  </si>
  <si>
    <t>Public sector</t>
  </si>
  <si>
    <t>WAL</t>
  </si>
  <si>
    <t>0 - 1 Y</t>
  </si>
  <si>
    <t>1 - 2 Y</t>
  </si>
  <si>
    <t>2 - 3 Y</t>
  </si>
  <si>
    <t>4 - 5 Y</t>
  </si>
  <si>
    <t>5 - 10 Y</t>
  </si>
  <si>
    <t>10+ Y</t>
  </si>
  <si>
    <t>Expected maturity structure of cover pool and covered bonds</t>
  </si>
  <si>
    <t>Group consolidated financial information (link)</t>
  </si>
  <si>
    <t>Months</t>
  </si>
  <si>
    <t>&lt; 12</t>
  </si>
  <si>
    <t>12 - 24</t>
  </si>
  <si>
    <t>24 - 36</t>
  </si>
  <si>
    <t>36 - 60</t>
  </si>
  <si>
    <t>&gt; 60</t>
  </si>
  <si>
    <t>Second home</t>
  </si>
  <si>
    <t>Buy-to-let</t>
  </si>
  <si>
    <t>Amortising</t>
  </si>
  <si>
    <t>Bullet</t>
  </si>
  <si>
    <t>Partial bullet</t>
  </si>
  <si>
    <t>Legal ("coverage ratio")</t>
  </si>
  <si>
    <t>Number of loans</t>
  </si>
  <si>
    <t>ISIN</t>
  </si>
  <si>
    <t>% subordination</t>
  </si>
  <si>
    <t>% credit enhancement</t>
  </si>
  <si>
    <t>% reserve fund</t>
  </si>
  <si>
    <t>Rating</t>
  </si>
  <si>
    <t>Internal</t>
  </si>
  <si>
    <t>External</t>
  </si>
  <si>
    <t>Originator(s)</t>
  </si>
  <si>
    <t>Outlook</t>
  </si>
  <si>
    <t>Group</t>
  </si>
  <si>
    <t>Interest rate risk</t>
  </si>
  <si>
    <t>Currency risk</t>
  </si>
  <si>
    <t>Zone</t>
  </si>
  <si>
    <t>Country</t>
  </si>
  <si>
    <t>Interest rate and currency risks</t>
  </si>
  <si>
    <t>COVERED BONDS</t>
  </si>
  <si>
    <t>Outstanding covered bonds</t>
  </si>
  <si>
    <t>Sum</t>
  </si>
  <si>
    <t>Public placement</t>
  </si>
  <si>
    <t>Private placement</t>
  </si>
  <si>
    <t>Denominated in €</t>
  </si>
  <si>
    <t>Denominated in USD</t>
  </si>
  <si>
    <t>Denominated in CHF</t>
  </si>
  <si>
    <t>Denominated in JPY</t>
  </si>
  <si>
    <t>Issuance</t>
  </si>
  <si>
    <t>Fixed coupon</t>
  </si>
  <si>
    <t>Floating coupon</t>
  </si>
  <si>
    <t>Other</t>
  </si>
  <si>
    <t>ECB eligible internal ABS</t>
  </si>
  <si>
    <t>ECB eligible public exposures</t>
  </si>
  <si>
    <t>Substitute assets</t>
  </si>
  <si>
    <t>RESIDENTIAL COVER POOL DATA</t>
  </si>
  <si>
    <t>Total privileged liabilities</t>
  </si>
  <si>
    <t>as of</t>
  </si>
  <si>
    <t>%</t>
  </si>
  <si>
    <t>Unindexed current LTV</t>
  </si>
  <si>
    <t>WA unindexed current LTVs (%)</t>
  </si>
  <si>
    <t>Indexed current LTV</t>
  </si>
  <si>
    <t>WA indexed current LTVs (%)</t>
  </si>
  <si>
    <t>No data</t>
  </si>
  <si>
    <t>Mortgages and guarantees</t>
  </si>
  <si>
    <t>Civil servants</t>
  </si>
  <si>
    <t>Self employed</t>
  </si>
  <si>
    <t>Employees</t>
  </si>
  <si>
    <t>Arrears</t>
  </si>
  <si>
    <t>Rhones Alpes</t>
  </si>
  <si>
    <t>Nord-Pas-de-Calais</t>
  </si>
  <si>
    <t>Aquitaine</t>
  </si>
  <si>
    <t>Languedoc Roussillon</t>
  </si>
  <si>
    <t>Pays de Loire</t>
  </si>
  <si>
    <t>Bretagne</t>
  </si>
  <si>
    <t>Poitou - Charentes</t>
  </si>
  <si>
    <t>Haute Normandie</t>
  </si>
  <si>
    <t>Centre</t>
  </si>
  <si>
    <t>Lorraine</t>
  </si>
  <si>
    <t>Picardie</t>
  </si>
  <si>
    <t>Bourgogne</t>
  </si>
  <si>
    <t>Auvergne</t>
  </si>
  <si>
    <t>Basse Normandie</t>
  </si>
  <si>
    <t>Alsace</t>
  </si>
  <si>
    <t>Franche-Comté</t>
  </si>
  <si>
    <t>Limousin</t>
  </si>
  <si>
    <t>Corse</t>
  </si>
  <si>
    <t>Region</t>
  </si>
  <si>
    <t>Ile-de-France (Paris included)</t>
  </si>
  <si>
    <t>Provence-Alpes-Côte d'Azur</t>
  </si>
  <si>
    <t>Midi Pyrenées</t>
  </si>
  <si>
    <t>DOM - TOM</t>
  </si>
  <si>
    <t>Interest rate type</t>
  </si>
  <si>
    <t>Fixed for life</t>
  </si>
  <si>
    <t>Capped for life</t>
  </si>
  <si>
    <t>1st lien mortgage without state guaranty</t>
  </si>
  <si>
    <t>Total 1st lien mortgages</t>
  </si>
  <si>
    <t>Year of last issuance</t>
  </si>
  <si>
    <t>UCITS compliant (Y / N) ?</t>
  </si>
  <si>
    <t>Expected</t>
  </si>
  <si>
    <t>0-1 months</t>
  </si>
  <si>
    <t>1-2 months</t>
  </si>
  <si>
    <t>2-3 months</t>
  </si>
  <si>
    <t>5 largest exposures (%)</t>
  </si>
  <si>
    <t>10 largest exposures (%)</t>
  </si>
  <si>
    <t>Other non-working</t>
  </si>
  <si>
    <t>1.1</t>
  </si>
  <si>
    <t>1.2</t>
  </si>
  <si>
    <t>1.3</t>
  </si>
  <si>
    <t>2.1</t>
  </si>
  <si>
    <t>2.2</t>
  </si>
  <si>
    <t>2.3</t>
  </si>
  <si>
    <t>2.4</t>
  </si>
  <si>
    <t>2.5</t>
  </si>
  <si>
    <t>3.1</t>
  </si>
  <si>
    <t>3.2</t>
  </si>
  <si>
    <t>3.3</t>
  </si>
  <si>
    <t>3.4</t>
  </si>
  <si>
    <t>3.5</t>
  </si>
  <si>
    <t>3.6</t>
  </si>
  <si>
    <t>4.1</t>
  </si>
  <si>
    <t>4.2</t>
  </si>
  <si>
    <t>4.3</t>
  </si>
  <si>
    <t>4.4</t>
  </si>
  <si>
    <t>4.5</t>
  </si>
  <si>
    <t>4.6</t>
  </si>
  <si>
    <t>4.7</t>
  </si>
  <si>
    <t>4.8</t>
  </si>
  <si>
    <t>4.9</t>
  </si>
  <si>
    <t>4.10</t>
  </si>
  <si>
    <t>4.11</t>
  </si>
  <si>
    <t>4.12</t>
  </si>
  <si>
    <t>4.13</t>
  </si>
  <si>
    <t>6.1</t>
  </si>
  <si>
    <t>6.2</t>
  </si>
  <si>
    <t>Expected maturity of covered bonds</t>
  </si>
  <si>
    <t>% of outstanding residential assets</t>
  </si>
  <si>
    <t xml:space="preserve">CB ISSUER </t>
  </si>
  <si>
    <t xml:space="preserve">Reporting date </t>
  </si>
  <si>
    <t>ECB eligible external ABS</t>
  </si>
  <si>
    <t>Overcollateralisation ratios</t>
  </si>
  <si>
    <t>WAL of covered bonds</t>
  </si>
  <si>
    <t>Total liquid assets</t>
  </si>
  <si>
    <t>Contractual maturity structure of cover pool and covered bonds</t>
  </si>
  <si>
    <t>Contractual maturity of cov. bonds</t>
  </si>
  <si>
    <t>% of total
cover pool</t>
  </si>
  <si>
    <t>of which hard bullet</t>
  </si>
  <si>
    <t>of which soft bullet</t>
  </si>
  <si>
    <t>Liabilities of the covered bond issuer</t>
  </si>
  <si>
    <t>ALM OF THE COVERED BOND ISSUER</t>
  </si>
  <si>
    <t>% liquid assets / covered bonds</t>
  </si>
  <si>
    <t>Covered bond issuer</t>
  </si>
  <si>
    <t>within a period of three months following the calculation date. As a consequence, the current</t>
  </si>
  <si>
    <t>The legislation requires that the calculation of the legal coverage ratio be audited semi-annually</t>
  </si>
  <si>
    <t>provided as an additional information.</t>
  </si>
  <si>
    <t>The assumptions underlying the calculation of the expected WAL and expected maturity breakdown</t>
  </si>
  <si>
    <t>Explain for each table which information is included or not included.</t>
  </si>
  <si>
    <t>Explain for each table which information is included or not included (e.g. external RMBS assets excluded)</t>
  </si>
  <si>
    <t>GROUP LEVEL  INFORMATION AND SENIOR UNSECURED RATINGS</t>
  </si>
  <si>
    <t>Group parent company</t>
  </si>
  <si>
    <t>Senior unsecured rating (group parent company)</t>
  </si>
  <si>
    <t>1.4</t>
  </si>
  <si>
    <t>Covered bonds ratings</t>
  </si>
  <si>
    <t>of which eligible</t>
  </si>
  <si>
    <t>ratio is provisionnal / unaudited when the report is published. The last audited ratio is</t>
  </si>
  <si>
    <t>Total equity and non privileged liabilities</t>
  </si>
  <si>
    <t>WAL of cover pool</t>
  </si>
  <si>
    <t>Expected maturity of cover pool</t>
  </si>
  <si>
    <t>Contractual maturity of cover pool</t>
  </si>
  <si>
    <t>Liquid assets</t>
  </si>
  <si>
    <t>Liquidity support</t>
  </si>
  <si>
    <t>Provide details on the nature of liquidity support.</t>
  </si>
  <si>
    <t>AAA to AA-</t>
  </si>
  <si>
    <t>A+ to A-</t>
  </si>
  <si>
    <t>Below A-</t>
  </si>
  <si>
    <t>Champagne-Ardennes</t>
  </si>
  <si>
    <t>Unindexed LTV is calculated on the basis of the current outstanding amount of the loans and the initial</t>
  </si>
  <si>
    <t>valuation / price of the residential assets.</t>
  </si>
  <si>
    <t>methodology shall be provided.</t>
  </si>
  <si>
    <t>1st lien mortgage with state guaranty</t>
  </si>
  <si>
    <t>Owner occupied</t>
  </si>
  <si>
    <t>Average outstanding balance (€)</t>
  </si>
  <si>
    <t>Residential MBS</t>
  </si>
  <si>
    <t>Guaranteed loans or mortgage promissory notes :</t>
  </si>
  <si>
    <t xml:space="preserve">If the eligible assets are transfered into the cover pool using guaranteed loans (i.e. collateral directive </t>
  </si>
  <si>
    <t>collateral of the notes or loans should be indicated instead of the amount of the guaranteed loans.</t>
  </si>
  <si>
    <t>If eligible asset backed securities are included in the cover pool, the explanations to the reporting</t>
  </si>
  <si>
    <t>Asset backed securities :</t>
  </si>
  <si>
    <t>outstanding</t>
  </si>
  <si>
    <t>framework) or mortgage promissory notes, the outstanding amount of the eligible assets pledged as</t>
  </si>
  <si>
    <t>should specify whether the information is provided using a look through approach (i.e. underlying assets)</t>
  </si>
  <si>
    <t>or if the outstanding amount of ABS securities held is indicated.</t>
  </si>
  <si>
    <t>ALM</t>
  </si>
  <si>
    <t>Contractual maturities :</t>
  </si>
  <si>
    <t>maturity of the ABS (i.e. contractual maturity is not calculated according to the legal final maturity</t>
  </si>
  <si>
    <t>of the securities).</t>
  </si>
  <si>
    <t>Contractual maturities are calculated assuming a zero prepayment scenario on the cover pool assets.</t>
  </si>
  <si>
    <t>For pass through ABS, this assumption is applied to the underlying assets to determine the contractual</t>
  </si>
  <si>
    <t>Expected maturities :</t>
  </si>
  <si>
    <t>For substitute assets, it should be explained if these assumptions include asset sales or repo.</t>
  </si>
  <si>
    <t>Some information should be provided to explain the prepayment assumptions on assets and liabilities.</t>
  </si>
  <si>
    <t>Details of the information provided shall be given in the case of split ratings.</t>
  </si>
  <si>
    <t>Geographical distribution / regional breakdown</t>
  </si>
  <si>
    <t>4.2, 4.3</t>
  </si>
  <si>
    <t>The geographical breakdown of assets shall take into account the location of the pledged property for</t>
  </si>
  <si>
    <t xml:space="preserve">residential mortgages and the location of the property which is refinanced by the loan in the case of </t>
  </si>
  <si>
    <t xml:space="preserve">Indexed LTV is calculated on the basis of the current outstanding amount of the loans to the appraised </t>
  </si>
  <si>
    <t>values or prices of the residential assets using an indexation methodology. Details of the indexation</t>
  </si>
  <si>
    <t>Residential cover pool data</t>
  </si>
  <si>
    <t>Public sector cover pool data</t>
  </si>
  <si>
    <t>Group level information, senior unsecured ratings and covered bond issuer overview</t>
  </si>
  <si>
    <t>Covered bond issuer ratings</t>
  </si>
  <si>
    <t>The rating agencies' methodologies ususally take the senior unsecured rating of a covered bond issuer's</t>
  </si>
  <si>
    <t>"Of which assets eligible to CB refinancing" :</t>
  </si>
  <si>
    <t>The eligible amounts only take into account assets which fulfill the legal eligibility criteria to the cover pool.</t>
  </si>
  <si>
    <t>internal ABS shall be disclosed using a look through approach in each table.</t>
  </si>
  <si>
    <t>The assets backing guaranteed loans (collateral directive framework), mortgage promissory notes and</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</si>
  <si>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</si>
  <si>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</si>
  <si>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</si>
  <si>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</si>
  <si>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</si>
  <si>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The outstanding amount of eligible assets including replacement assets shall be filled in.</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</si>
  <si>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</si>
  <si>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</si>
  <si>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</si>
  <si>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</si>
  <si>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</si>
  <si>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shall be disclosed for each element of the cover pool including substitute assets.</t>
  </si>
  <si>
    <t>CMS 5Y with an interest rate reset every five years)</t>
  </si>
  <si>
    <t>fixed rate switching to floating).</t>
  </si>
  <si>
    <r>
      <t>"Mixed"</t>
    </r>
    <r>
      <rPr>
        <sz val="10"/>
        <rFont val="Arial"/>
        <family val="2"/>
      </rPr>
      <t xml:space="preserve"> shall be used for loans with a combination of fixed, capped or floating periods (e.g. 10 years initial </t>
    </r>
  </si>
  <si>
    <t>Ratings of the parent company of the group in which the CB issuer is consolidated.</t>
  </si>
  <si>
    <t>If no "CB issuer rating" has been granted to the CB issuer, "NA" should be indicated.</t>
  </si>
  <si>
    <t>Each issuer shall explain calculation methodology for each OC ratio :</t>
  </si>
  <si>
    <t>- accrued interest included or excluded ?</t>
  </si>
  <si>
    <t>- formulas</t>
  </si>
  <si>
    <t>- all amounts shall be indicated after taking into account the cover pool's interest rate or currency swaps.</t>
  </si>
  <si>
    <t>Rating agencies : Minimum OC</t>
  </si>
  <si>
    <t>nominal</t>
  </si>
  <si>
    <t>ECB eligible</t>
  </si>
  <si>
    <t>Arrears and defaulted loans outstanding (excluding external MBS)</t>
  </si>
  <si>
    <t>Arrears and defaulted loans outstanding (including external MBS)</t>
  </si>
  <si>
    <t>Unindexed current LTV (excluding external MBS)</t>
  </si>
  <si>
    <t>Indexed current LTV (excluding external MBS)</t>
  </si>
  <si>
    <t>Mortgages and guarantees (excluding external MBS)</t>
  </si>
  <si>
    <t>Loan purpose (excluding external MBS)</t>
  </si>
  <si>
    <t>Principal amortisation (excluding external MBS)</t>
  </si>
  <si>
    <t>Interest rate type (excluding external MBS)</t>
  </si>
  <si>
    <t>Borrowers (excluding external MBS)</t>
  </si>
  <si>
    <t>Granularity and large exposures (excluding external MBS)</t>
  </si>
  <si>
    <t>% liquidity support / covered bonds</t>
  </si>
  <si>
    <t>Main country (assets)</t>
  </si>
  <si>
    <t>The nominal value of liquid assets shall be reported.</t>
  </si>
  <si>
    <t xml:space="preserve">Issuers shall disclose the highest minimum OC requirement. </t>
  </si>
  <si>
    <t>Rating Watch</t>
  </si>
  <si>
    <t>Rating watch</t>
  </si>
  <si>
    <t>Covered bond issuer rating (senior unsecured)</t>
  </si>
  <si>
    <t>Y</t>
  </si>
  <si>
    <t/>
  </si>
  <si>
    <t>to central bank repo-operations</t>
  </si>
  <si>
    <t>minimum (%)</t>
  </si>
  <si>
    <t>current (%)</t>
  </si>
  <si>
    <t>other</t>
  </si>
  <si>
    <t>Contractual (ACT)</t>
  </si>
  <si>
    <t>Subordinated debt</t>
  </si>
  <si>
    <t>WAL (weighted average life) of cover pool and covered bonds</t>
  </si>
  <si>
    <t>0 - 1 Y (years)</t>
  </si>
  <si>
    <t>strategy, limits, counterparties etc (if applicable)</t>
  </si>
  <si>
    <t>comments</t>
  </si>
  <si>
    <t>Substitution assets</t>
  </si>
  <si>
    <t>3-6 months</t>
  </si>
  <si>
    <t>6+ (Defaulted)</t>
  </si>
  <si>
    <t>guaranteed loans.  List can be extended by individual issuers where applicable</t>
  </si>
  <si>
    <t>Regional breakdown of assets (excluding external MBS)</t>
  </si>
  <si>
    <t>other (if applicable)</t>
  </si>
  <si>
    <t>guaranteed</t>
  </si>
  <si>
    <t>Seasoning (excluding external MBS)</t>
  </si>
  <si>
    <t>Floating (1y or less)</t>
  </si>
  <si>
    <t>Mixed (1y+)</t>
  </si>
  <si>
    <t>Retired / Pensioner</t>
  </si>
  <si>
    <t>External RMBS DETAILS</t>
  </si>
  <si>
    <t>Outstanding balance</t>
  </si>
  <si>
    <t>Internal RMBS DETAILS</t>
  </si>
  <si>
    <t>Denominated in GBP</t>
  </si>
  <si>
    <t xml:space="preserve">Provide a breakdown by guarantee regime in the case of state guarantees </t>
  </si>
  <si>
    <t>Crédit Mutuel - CIC Home Loan SFH</t>
  </si>
  <si>
    <t>Crédit Mutuel - CIC</t>
  </si>
  <si>
    <t xml:space="preserve">http://www.bfcm.creditmutuel.fr/fr/bfcm/index.html </t>
  </si>
  <si>
    <t>A+</t>
  </si>
  <si>
    <t>-</t>
  </si>
  <si>
    <t>Aa3</t>
  </si>
  <si>
    <t>AAA</t>
  </si>
  <si>
    <t>Aaa</t>
  </si>
  <si>
    <t>3 - 4 Y</t>
  </si>
  <si>
    <t>Denominated in NOK</t>
  </si>
  <si>
    <t>Following the downgrade by Fitch of the LT rating of BFCM, as at dec 14th, 2011 and in accordance with the documentation, swaps have been put in place in order to cover the interest rate risk on the assets and liabilities.</t>
  </si>
  <si>
    <t>The entire customer debt (with fixed or floating rates) is swapped vs 1m Euribor. The OH issues, or previous covered bonds issues, are also swapped vs 1m Euribor.</t>
  </si>
  <si>
    <t>Mirror swaps have been simultaneously put in place between CM CIC HL SFH and BFCM in order to neutralize the interest rate position generate by the the mirror loans.</t>
  </si>
  <si>
    <t>In case of BFCM’s default, the secured loans and the mirror swaps will be cancelled. The swaps hedging the currencies and interest rate risks on the issues and assets conclude with an eligible counterpart will remain in place. The only interest rate risk will be on the fixings, but limited as the assets and liabilities are indexed on the 1m Euribor.</t>
  </si>
  <si>
    <t>Operating conditions of CM HL SFH must not expose it to any interest rate risk.
Funds collected by bond issues are replaced to the BFCM at the same rate and duration.
Asset and liabilities are strictly matched in terms of duration and rate.
The interest rate risk is limited to the subordinated issues and placement of the capital.</t>
  </si>
  <si>
    <t>SFH could be exposed to a possible interest rate risk in case of BFCM’s failure.
In this case, SFH would carry out its guarantee and become owner of the housing loans.
Rules of the bond Programme force CMCIC HL SFH to conclude specific swaps with counterparts that meet specific rating criterias for the hedging of these risks as soon as BFCM’s downgrade arises.</t>
  </si>
  <si>
    <t>BFCM is the current swap counterpart, benefiting from a sufficient rating with regard to the eligible criterias imposed by the documentation of the Programme.
In case of BFCM’s downgrade below following thresholds : A1 (short term) by S&amp;P, P1 (short term) by Moody’s and F1 (short term) / A (Long term) by Fitch, BFCM must be replaced by eligible couterparts.</t>
  </si>
  <si>
    <t>The interest rate risk is limited to the subordinated issues and placement of the capital.</t>
  </si>
  <si>
    <t xml:space="preserve">http://www.creditmutuelcic-sfh.com/en/index.html </t>
  </si>
  <si>
    <t>The principle of risk is identical to the interest rate risk</t>
  </si>
  <si>
    <t>Négative</t>
  </si>
  <si>
    <t>Stable</t>
  </si>
  <si>
    <t xml:space="preserve">http://www.ecbc.eu/legislation/list#France </t>
  </si>
  <si>
    <t>Explanations</t>
  </si>
  <si>
    <t>all amounts in EUR millions (without decimals)</t>
  </si>
  <si>
    <t>percentages (%) with 2 decimals</t>
  </si>
  <si>
    <t>time periods in months (with 1 decimal)</t>
  </si>
  <si>
    <r>
      <t>"Floating"</t>
    </r>
    <r>
      <rPr>
        <sz val="10"/>
        <rFont val="Arial"/>
        <family val="2"/>
      </rPr>
      <t xml:space="preserve"> includes loans with with interest rate reset periods exceeding one year (e.g. loan indexed on </t>
    </r>
  </si>
  <si>
    <t>NA</t>
  </si>
  <si>
    <t>FRENCH NATIONAL COVERED BOND LABEL REPORTING TEMPLATE</t>
  </si>
  <si>
    <t>Prematurity Test</t>
  </si>
  <si>
    <t>Please see section 'Asset Monitoring" of the Prospectus for futher details.</t>
  </si>
  <si>
    <t>Unless detailed otherwise</t>
  </si>
  <si>
    <t xml:space="preserve"> Core tier 1 ratio (%) (group parent company)</t>
  </si>
  <si>
    <t>Total guarantees</t>
  </si>
  <si>
    <t>Amounts provided after taking into account FX-Swaps</t>
  </si>
  <si>
    <t>A</t>
  </si>
  <si>
    <r>
      <t xml:space="preserve">Following the BFCM short term rating downgrade by Fitch on July 17th, 2013 and according to the </t>
    </r>
    <r>
      <rPr>
        <i/>
        <sz val="10"/>
        <color rgb="FF0000FF"/>
        <rFont val="Arial"/>
        <family val="2"/>
      </rPr>
      <t>Cash Collateral Agreement</t>
    </r>
    <r>
      <rPr>
        <sz val="10"/>
        <color rgb="FF0000FF"/>
        <rFont val="Arial"/>
        <family val="2"/>
      </rPr>
      <t>, the Pre Maturity test has been activated.
A collateral portion, corresponding to the issues maturing within 180 days has been released and the term deposit has been placed on a maturity below 30 days.</t>
    </r>
  </si>
  <si>
    <t>CPR rate used : 7,14 %</t>
  </si>
  <si>
    <t>CRR compliant (Y / N) ?</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</si>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</sst>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_-* #,##0\ _€_-;\-* #,##0\ _€_-;_-* &quot;-&quot;??\ _€_-;_-@_-"/>
    <numFmt numFmtId="166" formatCode="_-* #,##0.0\ _€_-;\-* #,##0.0\ _€_-;_-* &quot;-&quot;??\ _€_-;_-@_-"/>
    <numFmt numFmtId="167" formatCode="_-* #,##0.00_-;\-* #,##0.00_-;_-* &quot;-&quot;??_-;_-@_-"/>
    <numFmt numFmtId="168" formatCode="_-* #,##0.00\ _F_-;\-* #,##0.00\ _F_-;_-* &quot;-&quot;??\ _F_-;_-@_-"/>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sz val="10"/>
      <color indexed="10"/>
      <name val="Arial"/>
      <family val="2"/>
    </font>
    <font>
      <b/>
      <i/>
      <sz val="10"/>
      <name val="Arial"/>
      <family val="2"/>
    </font>
    <font>
      <b/>
      <sz val="10"/>
      <color indexed="9"/>
      <name val="Arial"/>
      <family val="2"/>
    </font>
    <font>
      <b/>
      <u/>
      <sz val="10"/>
      <name val="Arial"/>
      <family val="2"/>
    </font>
    <font>
      <u/>
      <sz val="10"/>
      <color indexed="12"/>
      <name val="Arial"/>
      <family val="2"/>
    </font>
    <font>
      <sz val="10"/>
      <color indexed="9"/>
      <name val="Arial"/>
      <family val="2"/>
    </font>
    <font>
      <b/>
      <sz val="10"/>
      <color indexed="9"/>
      <name val="Arial"/>
      <family val="2"/>
    </font>
    <font>
      <sz val="10"/>
      <color indexed="12"/>
      <name val="Arial"/>
      <family val="2"/>
    </font>
    <font>
      <sz val="10"/>
      <color indexed="10"/>
      <name val="Arial"/>
      <family val="2"/>
    </font>
    <font>
      <i/>
      <sz val="10"/>
      <name val="Arial"/>
      <family val="2"/>
    </font>
    <font>
      <b/>
      <sz val="10"/>
      <name val="Arial"/>
      <family val="2"/>
    </font>
    <font>
      <sz val="10"/>
      <name val="Arial"/>
      <family val="2"/>
    </font>
    <font>
      <sz val="9"/>
      <name val="Arial"/>
      <family val="2"/>
    </font>
    <font>
      <sz val="10"/>
      <name val="Arial"/>
      <family val="2"/>
    </font>
    <font>
      <u/>
      <sz val="10"/>
      <name val="Arial"/>
      <family val="2"/>
    </font>
    <font>
      <sz val="8"/>
      <name val="Arial"/>
      <family val="2"/>
    </font>
    <font>
      <u/>
      <sz val="10"/>
      <color indexed="12"/>
      <name val="Arial"/>
      <family val="2"/>
    </font>
    <font>
      <sz val="11"/>
      <color theme="1"/>
      <name val="Calibri"/>
      <family val="2"/>
      <scheme val="minor"/>
    </font>
    <font>
      <sz val="10"/>
      <color indexed="12"/>
      <name val="Arial"/>
      <family val="2"/>
    </font>
    <font>
      <u/>
      <sz val="8.8000000000000007"/>
      <color theme="10"/>
      <name val="Calibri"/>
      <family val="2"/>
    </font>
    <font>
      <sz val="10"/>
      <name val="Arial"/>
      <family val="2"/>
    </font>
    <font>
      <sz val="10"/>
      <color rgb="FF0000FF"/>
      <name val="Arial"/>
      <family val="2"/>
    </font>
    <font>
      <b/>
      <sz val="10"/>
      <color rgb="FF0000FF"/>
      <name val="Arial"/>
      <family val="2"/>
    </font>
    <font>
      <sz val="11"/>
      <color rgb="FF0000FF"/>
      <name val="Calibri"/>
      <family val="2"/>
    </font>
    <font>
      <sz val="10"/>
      <color rgb="FF00B050"/>
      <name val="Arial"/>
      <family val="2"/>
    </font>
    <font>
      <sz val="10"/>
      <name val="Arial"/>
      <family val="2"/>
    </font>
    <font>
      <u/>
      <sz val="10"/>
      <color indexed="12"/>
      <name val="Arial"/>
      <family val="2"/>
    </font>
    <font>
      <u/>
      <sz val="10"/>
      <name val="Arial"/>
      <family val="2"/>
    </font>
    <font>
      <sz val="10"/>
      <color theme="0"/>
      <name val="Arial"/>
      <family val="2"/>
    </font>
    <font>
      <b/>
      <sz val="10"/>
      <color theme="0"/>
      <name val="Arial"/>
      <family val="2"/>
    </font>
    <font>
      <b/>
      <sz val="10"/>
      <color rgb="FF00B050"/>
      <name val="Arial"/>
      <family val="2"/>
    </font>
    <font>
      <i/>
      <sz val="10"/>
      <color rgb="FF0000FF"/>
      <name val="Arial"/>
      <family val="2"/>
    </font>
    <font>
      <sz val="10"/>
      <name val="Arial"/>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3">
    <border>
      <left/>
      <right/>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542">
    <xf numFmtId="0" fontId="0" fillId="0" borderId="0"/>
    <xf numFmtId="0" fontId="15" fillId="0" borderId="0" applyNumberFormat="0" applyFill="0" applyBorder="0" applyAlignment="0" applyProtection="0">
      <alignment vertical="top"/>
      <protection locked="0"/>
    </xf>
    <xf numFmtId="9" fontId="7" fillId="0" borderId="0" applyFont="0" applyFill="0" applyBorder="0" applyAlignment="0" applyProtection="0"/>
    <xf numFmtId="0" fontId="28" fillId="0" borderId="0"/>
    <xf numFmtId="43" fontId="7" fillId="0" borderId="0" applyFont="0" applyFill="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43" fontId="10" fillId="0" borderId="0" applyFont="0" applyFill="0" applyBorder="0" applyAlignment="0" applyProtection="0"/>
    <xf numFmtId="43"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6" fillId="0" borderId="0"/>
    <xf numFmtId="0" fontId="30"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43" fontId="3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9" fontId="3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alignment vertical="top"/>
      <protection locked="0"/>
    </xf>
    <xf numFmtId="9" fontId="36" fillId="0" borderId="0" applyFont="0" applyFill="0" applyBorder="0" applyAlignment="0" applyProtection="0"/>
    <xf numFmtId="0" fontId="5" fillId="0" borderId="0"/>
    <xf numFmtId="0" fontId="4" fillId="0" borderId="0"/>
    <xf numFmtId="0" fontId="15" fillId="0" borderId="0" applyNumberFormat="0" applyFill="0" applyBorder="0" applyAlignment="0" applyProtection="0">
      <alignment vertical="top"/>
      <protection locked="0"/>
    </xf>
    <xf numFmtId="0" fontId="7" fillId="0" borderId="0"/>
    <xf numFmtId="0" fontId="4" fillId="0" borderId="0"/>
    <xf numFmtId="43" fontId="7"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top"/>
      <protection locked="0"/>
    </xf>
    <xf numFmtId="9" fontId="7"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3" fillId="0" borderId="0"/>
    <xf numFmtId="0" fontId="7" fillId="0" borderId="0"/>
    <xf numFmtId="167" fontId="2" fillId="0" borderId="0" applyFont="0" applyFill="0" applyBorder="0" applyAlignment="0" applyProtection="0"/>
    <xf numFmtId="0" fontId="7" fillId="0" borderId="0"/>
    <xf numFmtId="43" fontId="7" fillId="0" borderId="0" applyFont="0" applyFill="0" applyBorder="0" applyAlignment="0" applyProtection="0"/>
    <xf numFmtId="0" fontId="44" fillId="0" borderId="0" applyNumberFormat="0" applyFill="0" applyBorder="0" applyAlignment="0" applyProtection="0"/>
    <xf numFmtId="0" fontId="45" fillId="0" borderId="74" applyNumberFormat="0" applyFill="0" applyAlignment="0" applyProtection="0"/>
    <xf numFmtId="0" fontId="46" fillId="0" borderId="75" applyNumberFormat="0" applyFill="0" applyAlignment="0" applyProtection="0"/>
    <xf numFmtId="0" fontId="47" fillId="0" borderId="76" applyNumberFormat="0" applyFill="0" applyAlignment="0" applyProtection="0"/>
    <xf numFmtId="0" fontId="47" fillId="0" borderId="0" applyNumberFormat="0" applyFill="0" applyBorder="0" applyAlignment="0" applyProtection="0"/>
    <xf numFmtId="0" fontId="48" fillId="4" borderId="0" applyNumberFormat="0" applyBorder="0" applyAlignment="0" applyProtection="0"/>
    <xf numFmtId="0" fontId="49" fillId="5" borderId="0" applyNumberFormat="0" applyBorder="0" applyAlignment="0" applyProtection="0"/>
    <xf numFmtId="0" fontId="50" fillId="6" borderId="0" applyNumberFormat="0" applyBorder="0" applyAlignment="0" applyProtection="0"/>
    <xf numFmtId="0" fontId="51" fillId="7" borderId="77" applyNumberFormat="0" applyAlignment="0" applyProtection="0"/>
    <xf numFmtId="0" fontId="52" fillId="8" borderId="78" applyNumberFormat="0" applyAlignment="0" applyProtection="0"/>
    <xf numFmtId="0" fontId="53" fillId="8" borderId="77" applyNumberFormat="0" applyAlignment="0" applyProtection="0"/>
    <xf numFmtId="0" fontId="54" fillId="0" borderId="79" applyNumberFormat="0" applyFill="0" applyAlignment="0" applyProtection="0"/>
    <xf numFmtId="0" fontId="55" fillId="9" borderId="80" applyNumberFormat="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82" applyNumberFormat="0" applyFill="0" applyAlignment="0" applyProtection="0"/>
    <xf numFmtId="0" fontId="5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59" fillId="14" borderId="0" applyNumberFormat="0" applyBorder="0" applyAlignment="0" applyProtection="0"/>
    <xf numFmtId="0" fontId="5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9" fillId="34"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0" borderId="81" applyNumberFormat="0" applyFont="0" applyAlignment="0" applyProtection="0"/>
    <xf numFmtId="9" fontId="7" fillId="0" borderId="0" applyFont="0" applyFill="0" applyBorder="0" applyAlignment="0" applyProtection="0"/>
    <xf numFmtId="0" fontId="1" fillId="0" borderId="0"/>
    <xf numFmtId="43" fontId="7" fillId="0" borderId="0" applyFont="0" applyFill="0" applyBorder="0" applyAlignment="0" applyProtection="0"/>
    <xf numFmtId="0" fontId="1" fillId="0" borderId="0"/>
    <xf numFmtId="0" fontId="1" fillId="0" borderId="0"/>
    <xf numFmtId="0" fontId="1" fillId="0" borderId="0"/>
    <xf numFmtId="167" fontId="1" fillId="0" borderId="0" applyFont="0" applyFill="0" applyBorder="0" applyAlignment="0" applyProtection="0"/>
    <xf numFmtId="0" fontId="1" fillId="0" borderId="0"/>
    <xf numFmtId="0" fontId="1" fillId="0" borderId="0"/>
    <xf numFmtId="0" fontId="43" fillId="0" borderId="0"/>
    <xf numFmtId="0" fontId="1" fillId="0" borderId="0"/>
    <xf numFmtId="0" fontId="1" fillId="0" borderId="0"/>
    <xf numFmtId="43" fontId="1" fillId="0" borderId="0" applyFont="0" applyFill="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0" fontId="1" fillId="10" borderId="81"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168" fontId="7" fillId="0" borderId="0" applyFont="0" applyFill="0" applyBorder="0" applyAlignment="0" applyProtection="0"/>
    <xf numFmtId="0" fontId="7" fillId="0" borderId="0">
      <alignment horizontal="left" wrapText="1"/>
    </xf>
  </cellStyleXfs>
  <cellXfs count="562">
    <xf numFmtId="0" fontId="0" fillId="0" borderId="0" xfId="0"/>
    <xf numFmtId="0" fontId="0" fillId="0" borderId="0" xfId="0" applyAlignment="1">
      <alignment horizontal="right"/>
    </xf>
    <xf numFmtId="0" fontId="9" fillId="0" borderId="0" xfId="0" applyFont="1" applyAlignment="1">
      <alignment horizontal="right"/>
    </xf>
    <xf numFmtId="0" fontId="9" fillId="0" borderId="0" xfId="0" applyFont="1"/>
    <xf numFmtId="0" fontId="10" fillId="0" borderId="0" xfId="0" applyFont="1"/>
    <xf numFmtId="0" fontId="0" fillId="0" borderId="0" xfId="0" applyAlignment="1">
      <alignment horizontal="center"/>
    </xf>
    <xf numFmtId="0" fontId="12" fillId="0" borderId="0" xfId="0" applyFont="1"/>
    <xf numFmtId="0" fontId="0" fillId="0" borderId="1" xfId="0" applyBorder="1"/>
    <xf numFmtId="0" fontId="0" fillId="0" borderId="0" xfId="0" applyBorder="1"/>
    <xf numFmtId="0" fontId="11" fillId="0" borderId="0" xfId="0" applyFont="1" applyBorder="1"/>
    <xf numFmtId="0" fontId="0" fillId="0" borderId="4" xfId="0" applyBorder="1"/>
    <xf numFmtId="0" fontId="0" fillId="0" borderId="5" xfId="0" applyBorder="1"/>
    <xf numFmtId="0" fontId="14" fillId="0" borderId="0" xfId="0" applyFont="1"/>
    <xf numFmtId="0" fontId="0" fillId="0" borderId="8" xfId="0" applyBorder="1"/>
    <xf numFmtId="0" fontId="0" fillId="0" borderId="1" xfId="0" applyBorder="1" applyAlignment="1">
      <alignment horizontal="center"/>
    </xf>
    <xf numFmtId="0" fontId="0" fillId="0" borderId="0" xfId="0" applyFill="1" applyBorder="1"/>
    <xf numFmtId="0" fontId="0" fillId="0" borderId="9" xfId="0" applyBorder="1"/>
    <xf numFmtId="0" fontId="0" fillId="0" borderId="0" xfId="0" applyFill="1" applyBorder="1" applyAlignment="1">
      <alignment horizontal="center"/>
    </xf>
    <xf numFmtId="0" fontId="13" fillId="0" borderId="0" xfId="0" applyFont="1" applyFill="1"/>
    <xf numFmtId="0" fontId="0" fillId="0" borderId="11" xfId="0" applyBorder="1"/>
    <xf numFmtId="0" fontId="0" fillId="0" borderId="12" xfId="0" applyBorder="1"/>
    <xf numFmtId="0" fontId="14" fillId="0" borderId="0" xfId="0" applyFont="1" applyFill="1" applyBorder="1" applyAlignment="1">
      <alignment horizontal="left"/>
    </xf>
    <xf numFmtId="0" fontId="14" fillId="0" borderId="0" xfId="0" applyFont="1" applyBorder="1"/>
    <xf numFmtId="0" fontId="14" fillId="0" borderId="0" xfId="0" applyFont="1" applyFill="1"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20" xfId="0" applyBorder="1"/>
    <xf numFmtId="0" fontId="0" fillId="0" borderId="22" xfId="0" applyBorder="1"/>
    <xf numFmtId="0" fontId="0" fillId="0" borderId="25" xfId="0" applyBorder="1"/>
    <xf numFmtId="0" fontId="11" fillId="0" borderId="3" xfId="0" applyFont="1" applyBorder="1"/>
    <xf numFmtId="0" fontId="0" fillId="0" borderId="27" xfId="0" applyBorder="1"/>
    <xf numFmtId="0" fontId="16" fillId="0" borderId="11" xfId="0" applyFont="1" applyFill="1" applyBorder="1"/>
    <xf numFmtId="0" fontId="16" fillId="0" borderId="16" xfId="0" applyFont="1" applyFill="1" applyBorder="1"/>
    <xf numFmtId="0" fontId="16" fillId="0" borderId="30" xfId="0" applyFont="1" applyFill="1" applyBorder="1"/>
    <xf numFmtId="0" fontId="16" fillId="0" borderId="0" xfId="0" applyFont="1" applyFill="1" applyBorder="1"/>
    <xf numFmtId="0" fontId="0" fillId="0" borderId="0" xfId="0" applyFill="1"/>
    <xf numFmtId="0" fontId="16" fillId="0" borderId="15" xfId="0" applyFont="1" applyFill="1" applyBorder="1"/>
    <xf numFmtId="0" fontId="0" fillId="0" borderId="30" xfId="0" applyFill="1" applyBorder="1" applyAlignment="1">
      <alignment horizontal="center"/>
    </xf>
    <xf numFmtId="0" fontId="18" fillId="0" borderId="31" xfId="0" applyFont="1" applyBorder="1"/>
    <xf numFmtId="0" fontId="18" fillId="0" borderId="7" xfId="0" applyFont="1" applyBorder="1"/>
    <xf numFmtId="0" fontId="18" fillId="0" borderId="34" xfId="0" applyFont="1" applyBorder="1" applyAlignment="1">
      <alignment horizontal="center"/>
    </xf>
    <xf numFmtId="0" fontId="18" fillId="0" borderId="9" xfId="0" applyFont="1" applyBorder="1" applyAlignment="1">
      <alignment horizontal="center"/>
    </xf>
    <xf numFmtId="0" fontId="18" fillId="0" borderId="27" xfId="0" applyFont="1" applyBorder="1" applyAlignment="1">
      <alignment horizontal="center"/>
    </xf>
    <xf numFmtId="0" fontId="18" fillId="0" borderId="35" xfId="0" applyFont="1" applyBorder="1" applyAlignment="1">
      <alignment horizontal="center"/>
    </xf>
    <xf numFmtId="0" fontId="14" fillId="0" borderId="0" xfId="0" applyFont="1" applyFill="1"/>
    <xf numFmtId="0" fontId="12" fillId="0" borderId="0" xfId="0" applyFont="1" applyFill="1"/>
    <xf numFmtId="0" fontId="17" fillId="0" borderId="0" xfId="0" applyFont="1" applyFill="1" applyBorder="1"/>
    <xf numFmtId="0" fontId="10" fillId="0" borderId="0" xfId="0" applyFont="1" applyFill="1" applyBorder="1"/>
    <xf numFmtId="0" fontId="16" fillId="0" borderId="0" xfId="0" applyFont="1" applyFill="1" applyBorder="1" applyAlignment="1">
      <alignment horizontal="center"/>
    </xf>
    <xf numFmtId="0" fontId="18" fillId="0" borderId="3" xfId="0" applyFont="1" applyBorder="1"/>
    <xf numFmtId="0" fontId="15" fillId="0" borderId="0" xfId="1" applyFill="1" applyBorder="1" applyAlignment="1" applyProtection="1"/>
    <xf numFmtId="0" fontId="0" fillId="0" borderId="0" xfId="0" applyFill="1" applyAlignment="1">
      <alignment horizontal="center"/>
    </xf>
    <xf numFmtId="0" fontId="18" fillId="0" borderId="0" xfId="0" applyFont="1" applyBorder="1"/>
    <xf numFmtId="0" fontId="18" fillId="0" borderId="4" xfId="0" applyFont="1" applyBorder="1"/>
    <xf numFmtId="0" fontId="7" fillId="0" borderId="0" xfId="0" applyFont="1"/>
    <xf numFmtId="0" fontId="7" fillId="0" borderId="0" xfId="0" applyFont="1" applyFill="1" applyBorder="1"/>
    <xf numFmtId="0" fontId="7" fillId="0" borderId="16" xfId="0" applyFont="1" applyFill="1" applyBorder="1"/>
    <xf numFmtId="0" fontId="18" fillId="0" borderId="43" xfId="0" applyFont="1" applyBorder="1" applyAlignment="1">
      <alignment horizontal="center"/>
    </xf>
    <xf numFmtId="0" fontId="18" fillId="0" borderId="44" xfId="0" applyFont="1" applyBorder="1"/>
    <xf numFmtId="0" fontId="10" fillId="0" borderId="0" xfId="0" applyFont="1" applyAlignment="1">
      <alignment horizontal="center"/>
    </xf>
    <xf numFmtId="0" fontId="13" fillId="0" borderId="0" xfId="0" applyFont="1" applyFill="1" applyAlignment="1">
      <alignment horizontal="center"/>
    </xf>
    <xf numFmtId="0" fontId="10" fillId="0" borderId="0" xfId="0" applyFont="1" applyFill="1" applyAlignment="1">
      <alignment horizontal="center"/>
    </xf>
    <xf numFmtId="0" fontId="20" fillId="0" borderId="0" xfId="0" applyFont="1" applyAlignment="1">
      <alignment horizontal="center"/>
    </xf>
    <xf numFmtId="0" fontId="19" fillId="0" borderId="0" xfId="0" applyFont="1" applyAlignment="1">
      <alignment horizontal="center"/>
    </xf>
    <xf numFmtId="0" fontId="10" fillId="0" borderId="0" xfId="0" applyFont="1" applyFill="1" applyBorder="1" applyAlignment="1">
      <alignment horizontal="center"/>
    </xf>
    <xf numFmtId="0" fontId="18" fillId="0" borderId="39" xfId="0" applyFont="1" applyBorder="1"/>
    <xf numFmtId="0" fontId="0" fillId="0" borderId="43" xfId="0" applyBorder="1"/>
    <xf numFmtId="0" fontId="0" fillId="0" borderId="30" xfId="0" applyBorder="1"/>
    <xf numFmtId="0" fontId="7" fillId="0" borderId="0" xfId="0" applyFont="1" applyFill="1"/>
    <xf numFmtId="0" fontId="7" fillId="0" borderId="11" xfId="0" applyFont="1" applyFill="1" applyBorder="1"/>
    <xf numFmtId="0" fontId="9" fillId="0" borderId="0" xfId="0" applyFont="1" applyFill="1" applyBorder="1" applyAlignment="1"/>
    <xf numFmtId="0" fontId="9" fillId="0" borderId="0" xfId="0" applyFont="1" applyFill="1" applyBorder="1" applyAlignment="1">
      <alignment horizontal="right"/>
    </xf>
    <xf numFmtId="0" fontId="9" fillId="0" borderId="11" xfId="0" applyFont="1" applyFill="1" applyBorder="1" applyAlignment="1">
      <alignment horizontal="right"/>
    </xf>
    <xf numFmtId="0" fontId="9" fillId="0" borderId="11" xfId="0" applyFont="1" applyFill="1" applyBorder="1"/>
    <xf numFmtId="0" fontId="24" fillId="0" borderId="11" xfId="0" applyFont="1" applyFill="1" applyBorder="1"/>
    <xf numFmtId="0" fontId="16" fillId="0" borderId="30" xfId="0" applyFont="1" applyFill="1" applyBorder="1" applyAlignment="1">
      <alignment horizontal="center"/>
    </xf>
    <xf numFmtId="0" fontId="22" fillId="0" borderId="11" xfId="0" applyFont="1" applyFill="1" applyBorder="1"/>
    <xf numFmtId="0" fontId="18" fillId="0" borderId="0" xfId="0" applyFont="1" applyFill="1" applyBorder="1" applyAlignment="1">
      <alignment horizontal="center"/>
    </xf>
    <xf numFmtId="0" fontId="22" fillId="0" borderId="0" xfId="0" applyFont="1" applyFill="1" applyBorder="1"/>
    <xf numFmtId="0" fontId="7" fillId="0" borderId="0" xfId="0" applyFont="1" applyAlignment="1">
      <alignment horizontal="center"/>
    </xf>
    <xf numFmtId="0" fontId="22" fillId="0" borderId="0" xfId="0" applyFont="1" applyFill="1"/>
    <xf numFmtId="0" fontId="10" fillId="0" borderId="64" xfId="0" applyFont="1" applyBorder="1" applyAlignment="1">
      <alignment horizontal="center"/>
    </xf>
    <xf numFmtId="0" fontId="11" fillId="0" borderId="67" xfId="0" applyFont="1" applyBorder="1" applyAlignment="1">
      <alignment horizontal="center"/>
    </xf>
    <xf numFmtId="0" fontId="11" fillId="0" borderId="12" xfId="0" applyFont="1" applyBorder="1" applyAlignment="1">
      <alignment horizontal="center"/>
    </xf>
    <xf numFmtId="0" fontId="11" fillId="0" borderId="35" xfId="0" applyFont="1" applyBorder="1" applyAlignment="1">
      <alignment horizontal="center"/>
    </xf>
    <xf numFmtId="0" fontId="26" fillId="0" borderId="0" xfId="0" applyFont="1"/>
    <xf numFmtId="0" fontId="10" fillId="0" borderId="0" xfId="0" quotePrefix="1" applyFont="1"/>
    <xf numFmtId="14" fontId="18" fillId="0" borderId="19" xfId="0" applyNumberFormat="1" applyFont="1" applyBorder="1" applyAlignment="1">
      <alignment horizontal="right"/>
    </xf>
    <xf numFmtId="0" fontId="27" fillId="0" borderId="24" xfId="5" applyBorder="1" applyAlignment="1" applyProtection="1"/>
    <xf numFmtId="0" fontId="29" fillId="0" borderId="9" xfId="9" applyFont="1" applyBorder="1" applyAlignment="1">
      <alignment horizontal="center"/>
    </xf>
    <xf numFmtId="0" fontId="29" fillId="0" borderId="21" xfId="9" applyFont="1" applyBorder="1" applyAlignment="1">
      <alignment horizontal="center"/>
    </xf>
    <xf numFmtId="0" fontId="29" fillId="0" borderId="32" xfId="9" applyFont="1" applyBorder="1" applyAlignment="1">
      <alignment horizontal="center"/>
    </xf>
    <xf numFmtId="0" fontId="29" fillId="0" borderId="28" xfId="9" applyFont="1" applyBorder="1" applyAlignment="1">
      <alignment horizontal="center"/>
    </xf>
    <xf numFmtId="0" fontId="0" fillId="0" borderId="0" xfId="0"/>
    <xf numFmtId="0" fontId="0" fillId="0" borderId="0" xfId="0" applyAlignment="1">
      <alignment horizontal="center"/>
    </xf>
    <xf numFmtId="0" fontId="0" fillId="0" borderId="0" xfId="0" applyBorder="1"/>
    <xf numFmtId="0" fontId="29" fillId="0" borderId="9" xfId="0" applyFont="1" applyBorder="1" applyAlignment="1">
      <alignment horizontal="center"/>
    </xf>
    <xf numFmtId="0" fontId="29" fillId="0" borderId="44" xfId="0" applyFont="1" applyBorder="1"/>
    <xf numFmtId="0" fontId="29" fillId="0" borderId="7" xfId="0" applyFont="1" applyBorder="1" applyAlignment="1">
      <alignment horizontal="center"/>
    </xf>
    <xf numFmtId="0" fontId="29" fillId="0" borderId="24" xfId="0" applyFont="1" applyBorder="1" applyAlignment="1">
      <alignment horizontal="center"/>
    </xf>
    <xf numFmtId="0" fontId="29" fillId="0" borderId="1" xfId="0" applyFont="1" applyBorder="1" applyAlignment="1">
      <alignment horizontal="center"/>
    </xf>
    <xf numFmtId="0" fontId="29" fillId="0" borderId="33" xfId="0" applyFont="1" applyBorder="1" applyAlignment="1">
      <alignment horizontal="center"/>
    </xf>
    <xf numFmtId="0" fontId="29" fillId="0" borderId="12" xfId="0" applyFont="1" applyBorder="1" applyAlignment="1">
      <alignment horizontal="center"/>
    </xf>
    <xf numFmtId="165" fontId="0" fillId="0" borderId="15" xfId="4" applyNumberFormat="1" applyFont="1" applyBorder="1"/>
    <xf numFmtId="165" fontId="10" fillId="0" borderId="0" xfId="7" applyNumberFormat="1" applyFont="1" applyFill="1" applyBorder="1"/>
    <xf numFmtId="0" fontId="10" fillId="0" borderId="15" xfId="0" applyFont="1" applyBorder="1"/>
    <xf numFmtId="0" fontId="18" fillId="0" borderId="16" xfId="0" applyFont="1" applyBorder="1"/>
    <xf numFmtId="0" fontId="0" fillId="0" borderId="12" xfId="0" applyFill="1" applyBorder="1"/>
    <xf numFmtId="0" fontId="0" fillId="0" borderId="13" xfId="0" applyFill="1" applyBorder="1"/>
    <xf numFmtId="0" fontId="0" fillId="0" borderId="0" xfId="0"/>
    <xf numFmtId="0" fontId="18" fillId="0" borderId="18" xfId="9" applyFont="1" applyBorder="1" applyAlignment="1">
      <alignment horizontal="center"/>
    </xf>
    <xf numFmtId="0" fontId="18" fillId="0" borderId="36" xfId="9" applyFont="1" applyBorder="1" applyAlignment="1">
      <alignment horizontal="center"/>
    </xf>
    <xf numFmtId="0" fontId="18" fillId="0" borderId="20" xfId="9" applyFont="1" applyBorder="1" applyAlignment="1">
      <alignment horizontal="center"/>
    </xf>
    <xf numFmtId="0" fontId="32" fillId="0" borderId="7" xfId="9" applyFont="1" applyBorder="1" applyAlignment="1">
      <alignment horizontal="center"/>
    </xf>
    <xf numFmtId="165" fontId="33" fillId="0" borderId="23" xfId="4" applyNumberFormat="1" applyFont="1" applyBorder="1"/>
    <xf numFmtId="165" fontId="33" fillId="0" borderId="29" xfId="0" applyNumberFormat="1" applyFont="1" applyBorder="1"/>
    <xf numFmtId="165" fontId="32" fillId="0" borderId="7" xfId="4" applyNumberFormat="1" applyFont="1" applyBorder="1"/>
    <xf numFmtId="165" fontId="32" fillId="0" borderId="71" xfId="4" applyNumberFormat="1" applyFont="1" applyBorder="1"/>
    <xf numFmtId="164" fontId="18" fillId="0" borderId="12" xfId="0" applyNumberFormat="1" applyFont="1" applyBorder="1" applyAlignment="1">
      <alignment horizontal="center"/>
    </xf>
    <xf numFmtId="164" fontId="18" fillId="0" borderId="20" xfId="0" applyNumberFormat="1" applyFont="1" applyBorder="1" applyAlignment="1">
      <alignment horizontal="center"/>
    </xf>
    <xf numFmtId="165" fontId="32" fillId="0" borderId="25" xfId="4" applyNumberFormat="1" applyFont="1" applyBorder="1"/>
    <xf numFmtId="165" fontId="32" fillId="0" borderId="13" xfId="4" applyNumberFormat="1" applyFont="1" applyBorder="1"/>
    <xf numFmtId="165" fontId="33" fillId="0" borderId="22" xfId="4" applyNumberFormat="1" applyFont="1" applyBorder="1"/>
    <xf numFmtId="0" fontId="32" fillId="0" borderId="4" xfId="0" applyFont="1" applyFill="1" applyBorder="1"/>
    <xf numFmtId="0" fontId="32" fillId="0" borderId="25" xfId="0" applyFont="1" applyFill="1" applyBorder="1"/>
    <xf numFmtId="43" fontId="32" fillId="0" borderId="9" xfId="4" applyNumberFormat="1" applyFont="1" applyFill="1" applyBorder="1"/>
    <xf numFmtId="43" fontId="32" fillId="0" borderId="2" xfId="4" applyNumberFormat="1" applyFont="1" applyFill="1" applyBorder="1"/>
    <xf numFmtId="43" fontId="32" fillId="0" borderId="21" xfId="4" applyNumberFormat="1" applyFont="1" applyFill="1" applyBorder="1"/>
    <xf numFmtId="0" fontId="32" fillId="0" borderId="22" xfId="0" applyFont="1" applyBorder="1"/>
    <xf numFmtId="43" fontId="32" fillId="0" borderId="11" xfId="4" applyNumberFormat="1" applyFont="1" applyFill="1" applyBorder="1"/>
    <xf numFmtId="0" fontId="32" fillId="0" borderId="0" xfId="0" applyFont="1" applyFill="1" applyBorder="1"/>
    <xf numFmtId="0" fontId="32" fillId="0" borderId="3" xfId="0" applyFont="1" applyBorder="1"/>
    <xf numFmtId="0" fontId="32" fillId="0" borderId="7" xfId="0" applyFont="1" applyBorder="1"/>
    <xf numFmtId="0" fontId="32" fillId="0" borderId="9" xfId="0" applyFont="1" applyBorder="1"/>
    <xf numFmtId="0" fontId="32" fillId="0" borderId="8" xfId="0" applyFont="1" applyBorder="1"/>
    <xf numFmtId="0" fontId="32" fillId="0" borderId="27" xfId="0" applyFont="1" applyBorder="1"/>
    <xf numFmtId="0" fontId="32" fillId="0" borderId="1" xfId="0" applyFont="1" applyBorder="1"/>
    <xf numFmtId="0" fontId="32" fillId="0" borderId="2" xfId="0" applyFont="1" applyBorder="1"/>
    <xf numFmtId="0" fontId="32" fillId="0" borderId="0" xfId="0" applyFont="1" applyBorder="1"/>
    <xf numFmtId="0" fontId="32" fillId="0" borderId="17" xfId="0" applyFont="1" applyBorder="1"/>
    <xf numFmtId="0" fontId="32" fillId="0" borderId="11" xfId="0" applyFont="1" applyFill="1" applyBorder="1"/>
    <xf numFmtId="165" fontId="32" fillId="0" borderId="39" xfId="7" applyNumberFormat="1" applyFont="1" applyFill="1" applyBorder="1"/>
    <xf numFmtId="0" fontId="32" fillId="0" borderId="6" xfId="0" applyFont="1" applyBorder="1"/>
    <xf numFmtId="0" fontId="32" fillId="0" borderId="12" xfId="0" applyFont="1" applyBorder="1"/>
    <xf numFmtId="0" fontId="32" fillId="0" borderId="35" xfId="0" applyFont="1" applyBorder="1"/>
    <xf numFmtId="0" fontId="32" fillId="0" borderId="4" xfId="0" applyFont="1" applyBorder="1"/>
    <xf numFmtId="0" fontId="32" fillId="0" borderId="43" xfId="0" applyFont="1" applyBorder="1"/>
    <xf numFmtId="0" fontId="32" fillId="0" borderId="29" xfId="0" applyFont="1" applyBorder="1"/>
    <xf numFmtId="9" fontId="32" fillId="0" borderId="25" xfId="2" applyFont="1" applyFill="1" applyBorder="1"/>
    <xf numFmtId="10" fontId="32" fillId="0" borderId="72" xfId="0" applyNumberFormat="1" applyFont="1" applyBorder="1" applyAlignment="1"/>
    <xf numFmtId="10" fontId="32" fillId="0" borderId="35" xfId="0" applyNumberFormat="1" applyFont="1" applyBorder="1" applyAlignment="1"/>
    <xf numFmtId="0" fontId="32" fillId="0" borderId="25" xfId="0" applyFont="1" applyBorder="1"/>
    <xf numFmtId="0" fontId="32" fillId="0" borderId="16" xfId="0" applyFont="1" applyBorder="1"/>
    <xf numFmtId="0" fontId="32" fillId="0" borderId="24" xfId="0" applyFont="1" applyBorder="1"/>
    <xf numFmtId="0" fontId="32" fillId="0" borderId="21" xfId="0" applyFont="1" applyBorder="1"/>
    <xf numFmtId="0" fontId="32" fillId="0" borderId="0" xfId="0" applyFont="1"/>
    <xf numFmtId="165" fontId="33" fillId="0" borderId="26" xfId="0" applyNumberFormat="1" applyFont="1" applyBorder="1"/>
    <xf numFmtId="165" fontId="33" fillId="0" borderId="29" xfId="4" applyNumberFormat="1" applyFont="1" applyBorder="1"/>
    <xf numFmtId="165" fontId="33" fillId="0" borderId="15" xfId="4" applyNumberFormat="1" applyFont="1" applyBorder="1"/>
    <xf numFmtId="165" fontId="33" fillId="0" borderId="26" xfId="4" applyNumberFormat="1" applyFont="1" applyBorder="1"/>
    <xf numFmtId="9" fontId="32" fillId="0" borderId="16" xfId="2" applyFont="1" applyFill="1" applyBorder="1"/>
    <xf numFmtId="0" fontId="35" fillId="0" borderId="0" xfId="18" applyFont="1" applyFill="1" applyBorder="1"/>
    <xf numFmtId="0" fontId="7" fillId="0" borderId="0" xfId="18"/>
    <xf numFmtId="0" fontId="7" fillId="0" borderId="0" xfId="18" applyFont="1"/>
    <xf numFmtId="0" fontId="15" fillId="0" borderId="0" xfId="1" applyFill="1" applyBorder="1" applyAlignment="1" applyProtection="1"/>
    <xf numFmtId="0" fontId="7" fillId="0" borderId="0" xfId="18" applyFont="1" applyFill="1" applyBorder="1" applyAlignment="1">
      <alignment horizontal="left"/>
    </xf>
    <xf numFmtId="0" fontId="7" fillId="0" borderId="0" xfId="0" applyFont="1" applyFill="1" applyBorder="1" applyAlignment="1">
      <alignment horizontal="center"/>
    </xf>
    <xf numFmtId="10" fontId="33" fillId="0" borderId="22" xfId="2" applyNumberFormat="1" applyFont="1" applyBorder="1"/>
    <xf numFmtId="10" fontId="0" fillId="0" borderId="41" xfId="2" applyNumberFormat="1" applyFont="1" applyBorder="1"/>
    <xf numFmtId="166" fontId="33" fillId="0" borderId="29" xfId="4" applyNumberFormat="1" applyFont="1" applyFill="1" applyBorder="1"/>
    <xf numFmtId="2" fontId="0" fillId="0" borderId="0" xfId="0" applyNumberFormat="1" applyFill="1" applyBorder="1"/>
    <xf numFmtId="2" fontId="0" fillId="0" borderId="0" xfId="0" applyNumberFormat="1" applyBorder="1"/>
    <xf numFmtId="10" fontId="32" fillId="0" borderId="27" xfId="4" applyNumberFormat="1" applyFont="1" applyBorder="1"/>
    <xf numFmtId="10" fontId="32" fillId="0" borderId="16" xfId="4" applyNumberFormat="1" applyFont="1" applyBorder="1"/>
    <xf numFmtId="10" fontId="32" fillId="0" borderId="20" xfId="4" applyNumberFormat="1" applyFont="1" applyBorder="1"/>
    <xf numFmtId="0" fontId="0" fillId="0" borderId="44" xfId="0" applyBorder="1"/>
    <xf numFmtId="165" fontId="0" fillId="0" borderId="38" xfId="4" applyNumberFormat="1" applyFont="1" applyBorder="1"/>
    <xf numFmtId="0" fontId="0" fillId="0" borderId="0" xfId="0"/>
    <xf numFmtId="0" fontId="8" fillId="0" borderId="0" xfId="0" applyFont="1"/>
    <xf numFmtId="0" fontId="9" fillId="0" borderId="0" xfId="0" applyFont="1" applyAlignment="1">
      <alignment horizontal="left"/>
    </xf>
    <xf numFmtId="0" fontId="0" fillId="0" borderId="0" xfId="0"/>
    <xf numFmtId="0" fontId="0" fillId="0" borderId="0" xfId="0"/>
    <xf numFmtId="0" fontId="7" fillId="0" borderId="0" xfId="0" applyFont="1"/>
    <xf numFmtId="0" fontId="36" fillId="0" borderId="0" xfId="0" applyFont="1"/>
    <xf numFmtId="0" fontId="38" fillId="0" borderId="0" xfId="0" applyFont="1"/>
    <xf numFmtId="0" fontId="25" fillId="0" borderId="0" xfId="0" applyFont="1"/>
    <xf numFmtId="0" fontId="0" fillId="0" borderId="0" xfId="0"/>
    <xf numFmtId="0" fontId="7" fillId="0" borderId="0" xfId="0" applyFont="1"/>
    <xf numFmtId="0" fontId="0" fillId="0" borderId="0" xfId="0" quotePrefix="1"/>
    <xf numFmtId="0" fontId="0" fillId="0" borderId="0" xfId="0"/>
    <xf numFmtId="0" fontId="36" fillId="0" borderId="0" xfId="0" applyFont="1"/>
    <xf numFmtId="0" fontId="38" fillId="0" borderId="0" xfId="0" applyFont="1"/>
    <xf numFmtId="0" fontId="0" fillId="0" borderId="0" xfId="0"/>
    <xf numFmtId="0" fontId="9" fillId="0" borderId="0" xfId="0" applyFont="1"/>
    <xf numFmtId="0" fontId="7" fillId="0" borderId="0" xfId="0" applyFont="1"/>
    <xf numFmtId="0" fontId="38" fillId="0" borderId="0" xfId="0" applyFont="1"/>
    <xf numFmtId="0" fontId="0" fillId="0" borderId="0" xfId="0"/>
    <xf numFmtId="0" fontId="9" fillId="0" borderId="0" xfId="0" applyFont="1"/>
    <xf numFmtId="0" fontId="0" fillId="0" borderId="0" xfId="0"/>
    <xf numFmtId="0" fontId="25" fillId="0" borderId="0" xfId="0" applyFont="1"/>
    <xf numFmtId="0" fontId="9" fillId="0" borderId="0" xfId="0" applyFont="1" applyFill="1" applyBorder="1"/>
    <xf numFmtId="0" fontId="25" fillId="0" borderId="0" xfId="0" applyFont="1" applyFill="1" applyBorder="1"/>
    <xf numFmtId="0" fontId="0" fillId="0" borderId="0" xfId="0"/>
    <xf numFmtId="0" fontId="18" fillId="0" borderId="32" xfId="9" applyFont="1" applyBorder="1" applyAlignment="1">
      <alignment horizontal="center"/>
    </xf>
    <xf numFmtId="0" fontId="18" fillId="0" borderId="7" xfId="9" applyFont="1" applyBorder="1" applyAlignment="1">
      <alignment horizontal="center"/>
    </xf>
    <xf numFmtId="0" fontId="18" fillId="0" borderId="24" xfId="9" applyFont="1" applyBorder="1" applyAlignment="1">
      <alignment horizontal="center"/>
    </xf>
    <xf numFmtId="0" fontId="18" fillId="0" borderId="28" xfId="9" applyFont="1" applyBorder="1" applyAlignment="1">
      <alignment horizontal="center"/>
    </xf>
    <xf numFmtId="0" fontId="18" fillId="0" borderId="9" xfId="9" applyFont="1" applyBorder="1" applyAlignment="1">
      <alignment horizontal="center"/>
    </xf>
    <xf numFmtId="0" fontId="18" fillId="0" borderId="21" xfId="9" applyFont="1" applyBorder="1" applyAlignment="1">
      <alignment horizontal="center"/>
    </xf>
    <xf numFmtId="0" fontId="9" fillId="0" borderId="0" xfId="0" applyFont="1" applyFill="1"/>
    <xf numFmtId="0" fontId="0" fillId="2" borderId="0" xfId="0" applyFill="1"/>
    <xf numFmtId="0" fontId="13" fillId="2" borderId="0" xfId="0" applyFont="1" applyFill="1"/>
    <xf numFmtId="0" fontId="39" fillId="2" borderId="0" xfId="0" applyFont="1" applyFill="1" applyAlignment="1">
      <alignment horizontal="center"/>
    </xf>
    <xf numFmtId="0" fontId="40" fillId="2" borderId="0" xfId="0" applyFont="1" applyFill="1"/>
    <xf numFmtId="0" fontId="39" fillId="2" borderId="0" xfId="0" applyFont="1" applyFill="1"/>
    <xf numFmtId="0" fontId="39" fillId="2" borderId="0" xfId="0" applyFont="1" applyFill="1" applyAlignment="1">
      <alignment horizontal="right"/>
    </xf>
    <xf numFmtId="0" fontId="13" fillId="2" borderId="0" xfId="0" applyFont="1" applyFill="1" applyAlignment="1">
      <alignment horizontal="center"/>
    </xf>
    <xf numFmtId="0" fontId="7" fillId="3" borderId="60" xfId="0" applyFont="1" applyFill="1" applyBorder="1"/>
    <xf numFmtId="0" fontId="7" fillId="3" borderId="64" xfId="0" applyFont="1" applyFill="1" applyBorder="1"/>
    <xf numFmtId="0" fontId="9" fillId="3" borderId="44" xfId="0" applyFont="1" applyFill="1" applyBorder="1"/>
    <xf numFmtId="0" fontId="7" fillId="3" borderId="22" xfId="0" applyFont="1" applyFill="1" applyBorder="1" applyAlignment="1">
      <alignment horizontal="center"/>
    </xf>
    <xf numFmtId="0" fontId="9" fillId="3" borderId="52" xfId="0" applyFont="1" applyFill="1" applyBorder="1" applyAlignment="1">
      <alignment horizontal="right"/>
    </xf>
    <xf numFmtId="0" fontId="9" fillId="3" borderId="11" xfId="0" applyFont="1" applyFill="1" applyBorder="1" applyAlignment="1">
      <alignment horizontal="right"/>
    </xf>
    <xf numFmtId="0" fontId="10" fillId="3" borderId="50" xfId="0" applyFont="1" applyFill="1" applyBorder="1" applyAlignment="1"/>
    <xf numFmtId="0" fontId="9" fillId="3" borderId="14" xfId="0" applyFont="1" applyFill="1" applyBorder="1" applyAlignment="1"/>
    <xf numFmtId="0" fontId="7" fillId="3" borderId="3" xfId="0" applyFont="1" applyFill="1" applyBorder="1"/>
    <xf numFmtId="0" fontId="7" fillId="3" borderId="0" xfId="0" applyFont="1" applyFill="1" applyBorder="1"/>
    <xf numFmtId="0" fontId="7" fillId="3" borderId="46" xfId="0" applyFont="1" applyFill="1" applyBorder="1"/>
    <xf numFmtId="0" fontId="7" fillId="3" borderId="55" xfId="0" applyFont="1" applyFill="1" applyBorder="1"/>
    <xf numFmtId="0" fontId="7" fillId="3" borderId="58" xfId="0" applyFont="1" applyFill="1" applyBorder="1"/>
    <xf numFmtId="0" fontId="10" fillId="3" borderId="9" xfId="0" applyFont="1" applyFill="1" applyBorder="1"/>
    <xf numFmtId="0" fontId="10" fillId="3" borderId="12" xfId="0" applyFont="1" applyFill="1" applyBorder="1"/>
    <xf numFmtId="0" fontId="9" fillId="3" borderId="50" xfId="0" applyFont="1" applyFill="1" applyBorder="1" applyAlignment="1"/>
    <xf numFmtId="0" fontId="9" fillId="3" borderId="5" xfId="0" applyFont="1" applyFill="1" applyBorder="1" applyAlignment="1">
      <alignment horizontal="right"/>
    </xf>
    <xf numFmtId="0" fontId="7" fillId="3" borderId="40" xfId="0" applyFont="1" applyFill="1" applyBorder="1" applyAlignment="1">
      <alignment horizontal="center"/>
    </xf>
    <xf numFmtId="0" fontId="10" fillId="3" borderId="4" xfId="0" applyFont="1" applyFill="1" applyBorder="1" applyAlignment="1">
      <alignment horizontal="center"/>
    </xf>
    <xf numFmtId="0" fontId="9" fillId="3" borderId="14" xfId="0" applyFont="1" applyFill="1" applyBorder="1" applyAlignment="1">
      <alignment vertical="center"/>
    </xf>
    <xf numFmtId="0" fontId="9" fillId="3" borderId="11" xfId="0" applyFont="1" applyFill="1" applyBorder="1" applyAlignment="1">
      <alignment horizontal="right" vertical="center"/>
    </xf>
    <xf numFmtId="0" fontId="7" fillId="3" borderId="56" xfId="0" applyFont="1" applyFill="1" applyBorder="1" applyAlignment="1">
      <alignment horizontal="center"/>
    </xf>
    <xf numFmtId="0" fontId="7" fillId="3" borderId="10" xfId="0" applyFont="1" applyFill="1" applyBorder="1" applyAlignment="1">
      <alignment horizontal="center"/>
    </xf>
    <xf numFmtId="0" fontId="10" fillId="3" borderId="60" xfId="0" applyFont="1" applyFill="1" applyBorder="1"/>
    <xf numFmtId="0" fontId="7" fillId="3" borderId="28" xfId="0" applyFont="1" applyFill="1" applyBorder="1"/>
    <xf numFmtId="0" fontId="12" fillId="3" borderId="44" xfId="0" applyFont="1" applyFill="1" applyBorder="1"/>
    <xf numFmtId="0" fontId="10" fillId="3" borderId="15" xfId="0" applyFont="1" applyFill="1" applyBorder="1"/>
    <xf numFmtId="0" fontId="10" fillId="3" borderId="22" xfId="0" applyFont="1" applyFill="1" applyBorder="1"/>
    <xf numFmtId="0" fontId="10" fillId="3" borderId="15" xfId="0" applyFont="1" applyFill="1" applyBorder="1" applyAlignment="1">
      <alignment horizontal="left"/>
    </xf>
    <xf numFmtId="0" fontId="0" fillId="3" borderId="50" xfId="0" applyFill="1" applyBorder="1"/>
    <xf numFmtId="0" fontId="0" fillId="3" borderId="52" xfId="0" applyFill="1" applyBorder="1" applyAlignment="1">
      <alignment horizontal="right"/>
    </xf>
    <xf numFmtId="0" fontId="0" fillId="3" borderId="49" xfId="0" applyFill="1" applyBorder="1"/>
    <xf numFmtId="0" fontId="0" fillId="3" borderId="68" xfId="0" applyFill="1" applyBorder="1"/>
    <xf numFmtId="0" fontId="7" fillId="3" borderId="54" xfId="0" applyFont="1" applyFill="1" applyBorder="1"/>
    <xf numFmtId="0" fontId="7" fillId="3" borderId="44" xfId="0" applyFont="1" applyFill="1" applyBorder="1"/>
    <xf numFmtId="0" fontId="9" fillId="3" borderId="51" xfId="0" applyFont="1" applyFill="1" applyBorder="1" applyAlignment="1">
      <alignment horizontal="right"/>
    </xf>
    <xf numFmtId="0" fontId="22" fillId="3" borderId="44" xfId="0" applyFont="1" applyFill="1" applyBorder="1" applyAlignment="1">
      <alignment horizontal="center"/>
    </xf>
    <xf numFmtId="0" fontId="22" fillId="3" borderId="29" xfId="0" applyFont="1" applyFill="1" applyBorder="1" applyAlignment="1">
      <alignment horizontal="center"/>
    </xf>
    <xf numFmtId="0" fontId="22" fillId="3" borderId="15" xfId="0" applyFont="1" applyFill="1" applyBorder="1" applyAlignment="1">
      <alignment horizontal="center"/>
    </xf>
    <xf numFmtId="0" fontId="22" fillId="3" borderId="23" xfId="0" applyFont="1" applyFill="1" applyBorder="1" applyAlignment="1">
      <alignment horizontal="center"/>
    </xf>
    <xf numFmtId="0" fontId="0" fillId="3" borderId="44" xfId="0" applyFont="1" applyFill="1" applyBorder="1" applyAlignment="1">
      <alignment horizontal="center"/>
    </xf>
    <xf numFmtId="0" fontId="7" fillId="3" borderId="29" xfId="0" applyFont="1" applyFill="1" applyBorder="1" applyAlignment="1">
      <alignment horizontal="center"/>
    </xf>
    <xf numFmtId="0" fontId="7" fillId="3" borderId="15" xfId="0" applyFont="1" applyFill="1" applyBorder="1" applyAlignment="1">
      <alignment horizontal="center"/>
    </xf>
    <xf numFmtId="0" fontId="7" fillId="3" borderId="14" xfId="0" applyFont="1" applyFill="1" applyBorder="1"/>
    <xf numFmtId="0" fontId="9" fillId="3" borderId="14" xfId="0" applyFont="1" applyFill="1" applyBorder="1" applyAlignment="1">
      <alignment horizontal="right"/>
    </xf>
    <xf numFmtId="0" fontId="24" fillId="3" borderId="3" xfId="0" applyFont="1" applyFill="1" applyBorder="1"/>
    <xf numFmtId="0" fontId="24" fillId="3" borderId="0" xfId="0" applyFont="1" applyFill="1" applyBorder="1"/>
    <xf numFmtId="0" fontId="24" fillId="3" borderId="46" xfId="0" applyFont="1" applyFill="1" applyBorder="1"/>
    <xf numFmtId="0" fontId="24" fillId="3" borderId="8" xfId="0" applyFont="1" applyFill="1" applyBorder="1"/>
    <xf numFmtId="0" fontId="11" fillId="3" borderId="8" xfId="0" applyFont="1" applyFill="1" applyBorder="1"/>
    <xf numFmtId="0" fontId="24" fillId="3" borderId="44" xfId="0" applyFont="1" applyFill="1" applyBorder="1"/>
    <xf numFmtId="0" fontId="9" fillId="3" borderId="15" xfId="0" applyFont="1" applyFill="1" applyBorder="1"/>
    <xf numFmtId="0" fontId="23" fillId="3" borderId="51" xfId="0" applyFont="1" applyFill="1" applyBorder="1" applyAlignment="1">
      <alignment horizontal="center"/>
    </xf>
    <xf numFmtId="0" fontId="23" fillId="3" borderId="29" xfId="0" applyFont="1" applyFill="1" applyBorder="1" applyAlignment="1">
      <alignment horizontal="center"/>
    </xf>
    <xf numFmtId="0" fontId="23" fillId="3" borderId="22" xfId="0" applyFont="1" applyFill="1" applyBorder="1" applyAlignment="1">
      <alignment horizontal="center"/>
    </xf>
    <xf numFmtId="0" fontId="24" fillId="3" borderId="14" xfId="0" applyFont="1" applyFill="1" applyBorder="1"/>
    <xf numFmtId="0" fontId="10" fillId="3" borderId="51" xfId="0" applyFont="1" applyFill="1" applyBorder="1"/>
    <xf numFmtId="0" fontId="10" fillId="3" borderId="46" xfId="0" applyFont="1" applyFill="1" applyBorder="1"/>
    <xf numFmtId="0" fontId="10" fillId="3" borderId="8" xfId="0" applyFont="1" applyFill="1" applyBorder="1"/>
    <xf numFmtId="0" fontId="10" fillId="3" borderId="55" xfId="0" applyFont="1" applyFill="1" applyBorder="1"/>
    <xf numFmtId="0" fontId="10" fillId="3" borderId="49" xfId="0" applyFont="1" applyFill="1" applyBorder="1"/>
    <xf numFmtId="0" fontId="10" fillId="3" borderId="6" xfId="0" applyFont="1" applyFill="1" applyBorder="1"/>
    <xf numFmtId="0" fontId="10" fillId="3" borderId="68" xfId="0" applyFont="1" applyFill="1" applyBorder="1"/>
    <xf numFmtId="0" fontId="10" fillId="3" borderId="44" xfId="0" applyFont="1" applyFill="1" applyBorder="1"/>
    <xf numFmtId="0" fontId="10" fillId="3" borderId="51" xfId="0" applyFont="1" applyFill="1" applyBorder="1" applyAlignment="1">
      <alignment horizontal="right"/>
    </xf>
    <xf numFmtId="0" fontId="10" fillId="3" borderId="57" xfId="0" applyFont="1" applyFill="1" applyBorder="1"/>
    <xf numFmtId="0" fontId="10" fillId="3" borderId="38" xfId="0" applyFont="1" applyFill="1" applyBorder="1"/>
    <xf numFmtId="0" fontId="10" fillId="3" borderId="65" xfId="0" applyFont="1" applyFill="1" applyBorder="1"/>
    <xf numFmtId="0" fontId="10" fillId="3" borderId="58" xfId="0" applyFont="1" applyFill="1" applyBorder="1"/>
    <xf numFmtId="0" fontId="10" fillId="3" borderId="59" xfId="0" applyFont="1" applyFill="1" applyBorder="1"/>
    <xf numFmtId="0" fontId="10" fillId="3" borderId="63" xfId="0" applyFont="1" applyFill="1" applyBorder="1"/>
    <xf numFmtId="0" fontId="10" fillId="3" borderId="22" xfId="0" applyFont="1" applyFill="1" applyBorder="1" applyAlignment="1">
      <alignment horizontal="center"/>
    </xf>
    <xf numFmtId="0" fontId="7" fillId="3" borderId="9" xfId="0" applyFont="1" applyFill="1" applyBorder="1"/>
    <xf numFmtId="0" fontId="7" fillId="3" borderId="11" xfId="0" applyFont="1" applyFill="1" applyBorder="1"/>
    <xf numFmtId="0" fontId="7" fillId="3" borderId="21" xfId="0" applyFont="1" applyFill="1" applyBorder="1"/>
    <xf numFmtId="0" fontId="7" fillId="3" borderId="45" xfId="0" applyFont="1" applyFill="1" applyBorder="1"/>
    <xf numFmtId="0" fontId="7" fillId="3" borderId="30" xfId="0" applyFont="1" applyFill="1" applyBorder="1"/>
    <xf numFmtId="0" fontId="10" fillId="3" borderId="53" xfId="0" applyFont="1" applyFill="1" applyBorder="1" applyAlignment="1">
      <alignment horizontal="center"/>
    </xf>
    <xf numFmtId="0" fontId="10" fillId="3" borderId="29" xfId="0" applyFont="1" applyFill="1" applyBorder="1" applyAlignment="1">
      <alignment horizontal="center"/>
    </xf>
    <xf numFmtId="0" fontId="10" fillId="3" borderId="23" xfId="0" applyFont="1" applyFill="1" applyBorder="1" applyAlignment="1">
      <alignment horizontal="center"/>
    </xf>
    <xf numFmtId="0" fontId="10" fillId="3" borderId="50" xfId="0" applyFont="1" applyFill="1" applyBorder="1" applyAlignment="1">
      <alignment horizontal="left" wrapText="1"/>
    </xf>
    <xf numFmtId="0" fontId="10" fillId="3" borderId="43" xfId="0" applyFont="1" applyFill="1" applyBorder="1" applyAlignment="1">
      <alignment horizontal="left" wrapText="1"/>
    </xf>
    <xf numFmtId="0" fontId="7" fillId="3" borderId="56" xfId="0" applyFont="1" applyFill="1" applyBorder="1" applyAlignment="1">
      <alignment horizontal="left"/>
    </xf>
    <xf numFmtId="0" fontId="0" fillId="3" borderId="64" xfId="0" applyFont="1" applyFill="1" applyBorder="1" applyAlignment="1">
      <alignment horizontal="left"/>
    </xf>
    <xf numFmtId="0" fontId="7" fillId="3" borderId="61" xfId="0" applyFont="1" applyFill="1" applyBorder="1" applyAlignment="1">
      <alignment horizontal="left"/>
    </xf>
    <xf numFmtId="0" fontId="22" fillId="3" borderId="44" xfId="0" applyFont="1" applyFill="1" applyBorder="1"/>
    <xf numFmtId="0" fontId="22" fillId="3" borderId="15" xfId="0" applyFont="1" applyFill="1" applyBorder="1"/>
    <xf numFmtId="0" fontId="22" fillId="3" borderId="51" xfId="0" applyFont="1" applyFill="1" applyBorder="1"/>
    <xf numFmtId="0" fontId="22" fillId="3" borderId="45" xfId="0" applyFont="1" applyFill="1" applyBorder="1"/>
    <xf numFmtId="0" fontId="22" fillId="3" borderId="33" xfId="0" applyFont="1" applyFill="1" applyBorder="1"/>
    <xf numFmtId="0" fontId="22" fillId="3" borderId="52" xfId="0" applyFont="1" applyFill="1" applyBorder="1"/>
    <xf numFmtId="0" fontId="22" fillId="3" borderId="3" xfId="0" applyFont="1" applyFill="1" applyBorder="1"/>
    <xf numFmtId="0" fontId="7" fillId="3" borderId="7" xfId="0" applyFont="1" applyFill="1" applyBorder="1"/>
    <xf numFmtId="0" fontId="11" fillId="3" borderId="55" xfId="0" applyFont="1" applyFill="1" applyBorder="1"/>
    <xf numFmtId="0" fontId="22" fillId="3" borderId="7" xfId="0" applyFont="1" applyFill="1" applyBorder="1"/>
    <xf numFmtId="0" fontId="22" fillId="3" borderId="55" xfId="0" applyFont="1" applyFill="1" applyBorder="1"/>
    <xf numFmtId="0" fontId="22" fillId="3" borderId="42" xfId="0" applyFont="1" applyFill="1" applyBorder="1"/>
    <xf numFmtId="0" fontId="22" fillId="3" borderId="63" xfId="0" applyFont="1" applyFill="1" applyBorder="1"/>
    <xf numFmtId="0" fontId="21" fillId="3" borderId="15" xfId="0" applyFont="1" applyFill="1" applyBorder="1"/>
    <xf numFmtId="0" fontId="10" fillId="3" borderId="45" xfId="0" applyFont="1" applyFill="1" applyBorder="1" applyAlignment="1">
      <alignment horizontal="center"/>
    </xf>
    <xf numFmtId="0" fontId="10" fillId="3" borderId="14" xfId="0" applyFont="1" applyFill="1" applyBorder="1" applyAlignment="1">
      <alignment horizontal="center"/>
    </xf>
    <xf numFmtId="0" fontId="7" fillId="3" borderId="50" xfId="0" applyFont="1" applyFill="1" applyBorder="1"/>
    <xf numFmtId="0" fontId="7" fillId="3" borderId="5" xfId="0" applyFont="1" applyFill="1" applyBorder="1"/>
    <xf numFmtId="0" fontId="7" fillId="3" borderId="49" xfId="0" applyFont="1" applyFill="1" applyBorder="1"/>
    <xf numFmtId="0" fontId="7" fillId="3" borderId="6" xfId="0" applyFont="1" applyFill="1" applyBorder="1"/>
    <xf numFmtId="0" fontId="7" fillId="3" borderId="8" xfId="0" applyFont="1" applyFill="1" applyBorder="1"/>
    <xf numFmtId="0" fontId="10" fillId="3" borderId="45" xfId="0" applyFont="1" applyFill="1" applyBorder="1"/>
    <xf numFmtId="0" fontId="7" fillId="3" borderId="30" xfId="0" applyFont="1" applyFill="1" applyBorder="1" applyAlignment="1">
      <alignment horizontal="right"/>
    </xf>
    <xf numFmtId="0" fontId="7" fillId="3" borderId="48" xfId="0" applyFont="1" applyFill="1" applyBorder="1" applyAlignment="1">
      <alignment horizontal="right"/>
    </xf>
    <xf numFmtId="0" fontId="10" fillId="3" borderId="56" xfId="0" applyFont="1" applyFill="1" applyBorder="1" applyAlignment="1">
      <alignment horizontal="center"/>
    </xf>
    <xf numFmtId="0" fontId="10" fillId="3" borderId="28" xfId="0" applyFont="1" applyFill="1" applyBorder="1" applyAlignment="1">
      <alignment horizontal="center"/>
    </xf>
    <xf numFmtId="0" fontId="10" fillId="3" borderId="37" xfId="0" applyFont="1" applyFill="1" applyBorder="1" applyAlignment="1">
      <alignment horizontal="center"/>
    </xf>
    <xf numFmtId="0" fontId="7" fillId="3" borderId="44" xfId="0" applyFont="1" applyFill="1" applyBorder="1" applyAlignment="1">
      <alignment horizontal="center"/>
    </xf>
    <xf numFmtId="0" fontId="7" fillId="3" borderId="2" xfId="0" applyFont="1" applyFill="1" applyBorder="1"/>
    <xf numFmtId="0" fontId="7" fillId="3" borderId="62" xfId="0" applyFont="1" applyFill="1" applyBorder="1" applyAlignment="1">
      <alignment horizontal="center" wrapText="1"/>
    </xf>
    <xf numFmtId="0" fontId="7" fillId="3" borderId="56" xfId="0" applyFont="1" applyFill="1" applyBorder="1"/>
    <xf numFmtId="0" fontId="7" fillId="3" borderId="10" xfId="0" applyFont="1" applyFill="1" applyBorder="1"/>
    <xf numFmtId="0" fontId="7" fillId="3" borderId="53" xfId="0" applyFont="1" applyFill="1" applyBorder="1"/>
    <xf numFmtId="0" fontId="7" fillId="3" borderId="64" xfId="0" applyFont="1" applyFill="1" applyBorder="1" applyAlignment="1">
      <alignment horizontal="right"/>
    </xf>
    <xf numFmtId="0" fontId="0" fillId="3" borderId="64" xfId="0" applyFont="1" applyFill="1" applyBorder="1" applyAlignment="1">
      <alignment horizontal="right"/>
    </xf>
    <xf numFmtId="0" fontId="0" fillId="3" borderId="61" xfId="0" applyFont="1" applyFill="1" applyBorder="1"/>
    <xf numFmtId="0" fontId="7" fillId="3" borderId="23" xfId="0" applyFont="1" applyFill="1" applyBorder="1" applyAlignment="1">
      <alignment horizontal="center"/>
    </xf>
    <xf numFmtId="0" fontId="9" fillId="3" borderId="23" xfId="0" applyFont="1" applyFill="1" applyBorder="1" applyAlignment="1">
      <alignment horizontal="center"/>
    </xf>
    <xf numFmtId="0" fontId="9" fillId="3" borderId="44" xfId="0" applyFont="1" applyFill="1" applyBorder="1" applyAlignment="1">
      <alignment wrapText="1"/>
    </xf>
    <xf numFmtId="0" fontId="10" fillId="3" borderId="5" xfId="0" applyFont="1" applyFill="1" applyBorder="1"/>
    <xf numFmtId="0" fontId="10" fillId="3" borderId="46" xfId="0" applyFont="1" applyFill="1" applyBorder="1" applyAlignment="1"/>
    <xf numFmtId="0" fontId="10" fillId="3" borderId="58" xfId="0" applyFont="1" applyFill="1" applyBorder="1" applyAlignment="1"/>
    <xf numFmtId="0" fontId="7" fillId="3" borderId="51" xfId="0" applyFont="1" applyFill="1" applyBorder="1"/>
    <xf numFmtId="0" fontId="7" fillId="3" borderId="60" xfId="0" applyFont="1" applyFill="1" applyBorder="1" applyAlignment="1">
      <alignment horizontal="center"/>
    </xf>
    <xf numFmtId="0" fontId="7" fillId="3" borderId="61" xfId="0" applyFont="1" applyFill="1" applyBorder="1"/>
    <xf numFmtId="0" fontId="7" fillId="3" borderId="48" xfId="0" applyFont="1" applyFill="1" applyBorder="1"/>
    <xf numFmtId="0" fontId="7" fillId="3" borderId="65" xfId="0" applyFont="1" applyFill="1" applyBorder="1"/>
    <xf numFmtId="0" fontId="7" fillId="3" borderId="63" xfId="0" applyFont="1" applyFill="1" applyBorder="1"/>
    <xf numFmtId="0" fontId="7" fillId="3" borderId="50" xfId="0" applyFont="1" applyFill="1" applyBorder="1" applyAlignment="1">
      <alignment horizontal="left"/>
    </xf>
    <xf numFmtId="0" fontId="7" fillId="3" borderId="18" xfId="0" applyFont="1" applyFill="1" applyBorder="1"/>
    <xf numFmtId="0" fontId="7" fillId="3" borderId="3" xfId="0" applyFont="1" applyFill="1" applyBorder="1" applyAlignment="1">
      <alignment horizontal="left"/>
    </xf>
    <xf numFmtId="0" fontId="7" fillId="3" borderId="4" xfId="0" applyFont="1" applyFill="1" applyBorder="1"/>
    <xf numFmtId="0" fontId="7" fillId="3" borderId="44" xfId="0" applyFont="1" applyFill="1" applyBorder="1" applyAlignment="1">
      <alignment horizontal="left"/>
    </xf>
    <xf numFmtId="0" fontId="7" fillId="3" borderId="15" xfId="0" applyFont="1" applyFill="1" applyBorder="1"/>
    <xf numFmtId="0" fontId="21" fillId="3" borderId="22" xfId="0" applyFont="1" applyFill="1" applyBorder="1" applyAlignment="1">
      <alignment horizontal="right"/>
    </xf>
    <xf numFmtId="0" fontId="10" fillId="3" borderId="66" xfId="0" applyFont="1" applyFill="1" applyBorder="1" applyAlignment="1">
      <alignment horizontal="left"/>
    </xf>
    <xf numFmtId="0" fontId="22" fillId="3" borderId="67" xfId="0" applyFont="1" applyFill="1" applyBorder="1" applyAlignment="1">
      <alignment horizontal="left"/>
    </xf>
    <xf numFmtId="0" fontId="22" fillId="3" borderId="44" xfId="0" applyFont="1" applyFill="1" applyBorder="1" applyAlignment="1">
      <alignment horizontal="right"/>
    </xf>
    <xf numFmtId="0" fontId="9" fillId="3" borderId="22" xfId="0" applyFont="1" applyFill="1" applyBorder="1" applyAlignment="1">
      <alignment horizontal="right"/>
    </xf>
    <xf numFmtId="0" fontId="7" fillId="3" borderId="62" xfId="0" applyFont="1" applyFill="1" applyBorder="1" applyAlignment="1">
      <alignment horizontal="center"/>
    </xf>
    <xf numFmtId="0" fontId="7" fillId="3" borderId="3" xfId="0" applyFont="1" applyFill="1" applyBorder="1" applyAlignment="1">
      <alignment horizontal="center"/>
    </xf>
    <xf numFmtId="0" fontId="7" fillId="3" borderId="46" xfId="0" quotePrefix="1" applyFont="1" applyFill="1" applyBorder="1" applyAlignment="1">
      <alignment horizontal="center"/>
    </xf>
    <xf numFmtId="0" fontId="7" fillId="3" borderId="14" xfId="0" applyFont="1" applyFill="1" applyBorder="1" applyAlignment="1">
      <alignment horizontal="center"/>
    </xf>
    <xf numFmtId="0" fontId="7" fillId="3" borderId="67" xfId="0" applyFont="1" applyFill="1" applyBorder="1"/>
    <xf numFmtId="0" fontId="7" fillId="3" borderId="70" xfId="0" applyFont="1" applyFill="1" applyBorder="1"/>
    <xf numFmtId="0" fontId="10" fillId="3" borderId="64" xfId="0" applyFont="1" applyFill="1" applyBorder="1"/>
    <xf numFmtId="0" fontId="7" fillId="3" borderId="47" xfId="0" applyFont="1" applyFill="1" applyBorder="1"/>
    <xf numFmtId="0" fontId="7" fillId="3" borderId="47" xfId="0" applyFont="1" applyFill="1" applyBorder="1" applyAlignment="1">
      <alignment horizontal="center"/>
    </xf>
    <xf numFmtId="0" fontId="7" fillId="3" borderId="68" xfId="0" applyFont="1" applyFill="1" applyBorder="1" applyAlignment="1">
      <alignment horizontal="center"/>
    </xf>
    <xf numFmtId="0" fontId="7" fillId="3" borderId="52" xfId="0" applyFont="1" applyFill="1" applyBorder="1"/>
    <xf numFmtId="0" fontId="9" fillId="3" borderId="45" xfId="0" applyFont="1" applyFill="1" applyBorder="1"/>
    <xf numFmtId="0" fontId="10" fillId="3" borderId="30" xfId="0" applyFont="1" applyFill="1" applyBorder="1"/>
    <xf numFmtId="0" fontId="10" fillId="3" borderId="10" xfId="0" applyFont="1" applyFill="1" applyBorder="1"/>
    <xf numFmtId="0" fontId="10" fillId="3" borderId="70" xfId="0" applyFont="1" applyFill="1" applyBorder="1" applyAlignment="1">
      <alignment horizontal="center" vertical="center"/>
    </xf>
    <xf numFmtId="0" fontId="10" fillId="3" borderId="69" xfId="0" applyFont="1" applyFill="1" applyBorder="1" applyAlignment="1">
      <alignment horizontal="center" vertical="center" wrapText="1"/>
    </xf>
    <xf numFmtId="0" fontId="10" fillId="3" borderId="71"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7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9" xfId="0" applyFont="1" applyFill="1" applyBorder="1" applyAlignment="1">
      <alignment horizontal="center"/>
    </xf>
    <xf numFmtId="0" fontId="10" fillId="3" borderId="34" xfId="0" applyFont="1" applyFill="1" applyBorder="1" applyAlignment="1">
      <alignment horizontal="center" vertical="center" wrapText="1"/>
    </xf>
    <xf numFmtId="0" fontId="9" fillId="3" borderId="44" xfId="9" applyFont="1" applyFill="1" applyBorder="1" applyAlignment="1">
      <alignment horizontal="center"/>
    </xf>
    <xf numFmtId="0" fontId="9" fillId="3" borderId="29" xfId="9" applyFont="1" applyFill="1" applyBorder="1" applyAlignment="1">
      <alignment horizontal="center"/>
    </xf>
    <xf numFmtId="0" fontId="9" fillId="3" borderId="22" xfId="9" applyFont="1" applyFill="1" applyBorder="1" applyAlignment="1">
      <alignment horizontal="center"/>
    </xf>
    <xf numFmtId="165" fontId="32" fillId="0" borderId="39" xfId="7" applyNumberFormat="1" applyFont="1" applyBorder="1"/>
    <xf numFmtId="165" fontId="32" fillId="0" borderId="18" xfId="7" applyNumberFormat="1" applyFont="1" applyBorder="1"/>
    <xf numFmtId="165" fontId="32" fillId="0" borderId="12" xfId="7" applyNumberFormat="1" applyFont="1" applyFill="1" applyBorder="1"/>
    <xf numFmtId="165" fontId="32" fillId="0" borderId="12" xfId="7" applyNumberFormat="1" applyFont="1" applyBorder="1"/>
    <xf numFmtId="165" fontId="32" fillId="0" borderId="13" xfId="7" applyNumberFormat="1" applyFont="1" applyBorder="1"/>
    <xf numFmtId="165" fontId="32" fillId="0" borderId="9" xfId="4" applyNumberFormat="1" applyFont="1" applyBorder="1"/>
    <xf numFmtId="165" fontId="32" fillId="0" borderId="12" xfId="4" applyNumberFormat="1" applyFont="1" applyBorder="1"/>
    <xf numFmtId="165" fontId="32" fillId="0" borderId="9" xfId="7" applyNumberFormat="1" applyFont="1" applyBorder="1"/>
    <xf numFmtId="165" fontId="32" fillId="0" borderId="25" xfId="7" applyNumberFormat="1" applyFont="1" applyBorder="1"/>
    <xf numFmtId="165" fontId="32" fillId="0" borderId="39" xfId="4" applyNumberFormat="1" applyFont="1" applyBorder="1"/>
    <xf numFmtId="165" fontId="32" fillId="0" borderId="18" xfId="4" applyNumberFormat="1" applyFont="1" applyBorder="1"/>
    <xf numFmtId="0" fontId="0" fillId="3" borderId="46" xfId="0" applyFont="1" applyFill="1" applyBorder="1"/>
    <xf numFmtId="0" fontId="7" fillId="3" borderId="68" xfId="0" applyFont="1" applyFill="1" applyBorder="1"/>
    <xf numFmtId="0" fontId="7" fillId="0" borderId="5" xfId="0" applyFont="1" applyBorder="1" applyAlignment="1">
      <alignment horizontal="center"/>
    </xf>
    <xf numFmtId="0" fontId="9" fillId="0" borderId="30" xfId="0" applyFont="1" applyFill="1" applyBorder="1" applyAlignment="1"/>
    <xf numFmtId="0" fontId="9" fillId="0" borderId="30" xfId="0" applyFont="1" applyFill="1" applyBorder="1" applyAlignment="1">
      <alignment horizontal="right"/>
    </xf>
    <xf numFmtId="0" fontId="0" fillId="0" borderId="30" xfId="0" applyFill="1" applyBorder="1"/>
    <xf numFmtId="0" fontId="16" fillId="0" borderId="0" xfId="18" applyFont="1" applyFill="1" applyBorder="1" applyAlignment="1">
      <alignment horizontal="center"/>
    </xf>
    <xf numFmtId="0" fontId="9" fillId="0" borderId="0" xfId="18" applyFont="1"/>
    <xf numFmtId="0" fontId="41" fillId="0" borderId="0" xfId="18" applyFont="1"/>
    <xf numFmtId="0" fontId="16" fillId="0" borderId="0" xfId="18" applyFont="1" applyFill="1" applyBorder="1" applyAlignment="1"/>
    <xf numFmtId="0" fontId="7" fillId="0" borderId="0" xfId="18" applyFill="1" applyBorder="1"/>
    <xf numFmtId="0" fontId="7" fillId="0" borderId="0" xfId="27" applyFill="1" applyBorder="1"/>
    <xf numFmtId="165" fontId="7" fillId="0" borderId="0" xfId="16" applyNumberFormat="1" applyFont="1" applyFill="1" applyBorder="1"/>
    <xf numFmtId="0" fontId="35" fillId="0" borderId="0" xfId="18" applyFont="1" applyBorder="1"/>
    <xf numFmtId="0" fontId="7" fillId="0" borderId="0" xfId="18" applyBorder="1"/>
    <xf numFmtId="0" fontId="41" fillId="0" borderId="0" xfId="18" applyFont="1" applyBorder="1"/>
    <xf numFmtId="0" fontId="41" fillId="0" borderId="0" xfId="18" applyFont="1"/>
    <xf numFmtId="0" fontId="35" fillId="0" borderId="0" xfId="18" applyFont="1"/>
    <xf numFmtId="0" fontId="35" fillId="0" borderId="0" xfId="18" applyFont="1" applyFill="1" applyBorder="1" applyAlignment="1">
      <alignment horizontal="left"/>
    </xf>
    <xf numFmtId="10" fontId="0" fillId="0" borderId="0" xfId="0" applyNumberFormat="1" applyFill="1" applyBorder="1"/>
    <xf numFmtId="165" fontId="0" fillId="0" borderId="0" xfId="4" applyNumberFormat="1" applyFont="1"/>
    <xf numFmtId="165" fontId="0" fillId="0" borderId="0" xfId="0" applyNumberFormat="1"/>
    <xf numFmtId="0" fontId="0" fillId="0" borderId="0" xfId="0"/>
    <xf numFmtId="10" fontId="32" fillId="0" borderId="27" xfId="4" applyNumberFormat="1" applyFont="1" applyFill="1" applyBorder="1"/>
    <xf numFmtId="10" fontId="32" fillId="0" borderId="20" xfId="4" applyNumberFormat="1" applyFont="1" applyFill="1" applyBorder="1"/>
    <xf numFmtId="10" fontId="32" fillId="0" borderId="27" xfId="2" applyNumberFormat="1" applyFont="1" applyFill="1" applyBorder="1"/>
    <xf numFmtId="10" fontId="32" fillId="0" borderId="16" xfId="2" applyNumberFormat="1" applyFont="1" applyFill="1" applyBorder="1"/>
    <xf numFmtId="9" fontId="32" fillId="0" borderId="22" xfId="2" applyFont="1" applyFill="1" applyBorder="1"/>
    <xf numFmtId="10" fontId="35" fillId="0" borderId="0" xfId="18" applyNumberFormat="1" applyFont="1"/>
    <xf numFmtId="0" fontId="7" fillId="0" borderId="0" xfId="0" applyFont="1" applyFill="1" applyAlignment="1">
      <alignment horizontal="center"/>
    </xf>
    <xf numFmtId="10" fontId="0" fillId="0" borderId="0" xfId="0" applyNumberFormat="1"/>
    <xf numFmtId="0" fontId="21" fillId="3" borderId="44" xfId="0" applyFont="1" applyFill="1" applyBorder="1"/>
    <xf numFmtId="0" fontId="32" fillId="0" borderId="32" xfId="0" applyFont="1" applyBorder="1"/>
    <xf numFmtId="0" fontId="32" fillId="0" borderId="28" xfId="0" applyFont="1" applyBorder="1"/>
    <xf numFmtId="0" fontId="32" fillId="0" borderId="30" xfId="0" applyFont="1" applyBorder="1"/>
    <xf numFmtId="0" fontId="32" fillId="0" borderId="37" xfId="0" applyFont="1" applyBorder="1"/>
    <xf numFmtId="10" fontId="32" fillId="0" borderId="24" xfId="2" applyNumberFormat="1" applyFont="1" applyFill="1" applyBorder="1" applyAlignment="1">
      <alignment vertical="center"/>
    </xf>
    <xf numFmtId="165" fontId="32" fillId="0" borderId="68" xfId="4" applyNumberFormat="1" applyFont="1" applyFill="1" applyBorder="1"/>
    <xf numFmtId="165" fontId="33" fillId="0" borderId="51" xfId="0" applyNumberFormat="1" applyFont="1" applyBorder="1"/>
    <xf numFmtId="165" fontId="33" fillId="0" borderId="51" xfId="4" applyNumberFormat="1" applyFont="1" applyBorder="1"/>
    <xf numFmtId="0" fontId="0" fillId="0" borderId="0" xfId="0" applyAlignment="1">
      <alignment horizontal="center"/>
    </xf>
    <xf numFmtId="0" fontId="32" fillId="0" borderId="0" xfId="18" applyFont="1" applyFill="1" applyBorder="1" applyAlignment="1">
      <alignment horizontal="left" vertical="center" wrapText="1"/>
    </xf>
    <xf numFmtId="0" fontId="32" fillId="0" borderId="4" xfId="18" applyFont="1" applyFill="1" applyBorder="1" applyAlignment="1">
      <alignment horizontal="left" vertical="center" wrapText="1"/>
    </xf>
    <xf numFmtId="0" fontId="7" fillId="3" borderId="44" xfId="0" applyFont="1" applyFill="1" applyBorder="1" applyAlignment="1">
      <alignment horizontal="center"/>
    </xf>
    <xf numFmtId="0" fontId="7" fillId="3" borderId="53" xfId="0" applyFont="1" applyFill="1" applyBorder="1" applyAlignment="1">
      <alignment horizontal="center"/>
    </xf>
    <xf numFmtId="165" fontId="33" fillId="0" borderId="22" xfId="4" applyNumberFormat="1" applyFont="1" applyFill="1" applyBorder="1"/>
    <xf numFmtId="10" fontId="32" fillId="0" borderId="37" xfId="0" applyNumberFormat="1" applyFont="1" applyFill="1" applyBorder="1"/>
    <xf numFmtId="14" fontId="32" fillId="0" borderId="16" xfId="0" applyNumberFormat="1" applyFont="1" applyFill="1" applyBorder="1"/>
    <xf numFmtId="165" fontId="32" fillId="0" borderId="55" xfId="4" applyNumberFormat="1" applyFont="1" applyFill="1" applyBorder="1"/>
    <xf numFmtId="165" fontId="0" fillId="0" borderId="15" xfId="4" applyNumberFormat="1" applyFont="1" applyFill="1" applyBorder="1"/>
    <xf numFmtId="165" fontId="33" fillId="0" borderId="26" xfId="4" applyNumberFormat="1" applyFont="1" applyFill="1" applyBorder="1"/>
    <xf numFmtId="10" fontId="0" fillId="0" borderId="72" xfId="0" applyNumberFormat="1" applyFill="1" applyBorder="1" applyAlignment="1"/>
    <xf numFmtId="14" fontId="18" fillId="0" borderId="19" xfId="0" applyNumberFormat="1" applyFont="1" applyFill="1" applyBorder="1" applyAlignment="1">
      <alignment horizontal="right"/>
    </xf>
    <xf numFmtId="165" fontId="32" fillId="0" borderId="7" xfId="4" applyNumberFormat="1" applyFont="1" applyFill="1" applyBorder="1"/>
    <xf numFmtId="165" fontId="33" fillId="0" borderId="23" xfId="4" applyNumberFormat="1" applyFont="1" applyFill="1" applyBorder="1"/>
    <xf numFmtId="10" fontId="18" fillId="0" borderId="72" xfId="0" applyNumberFormat="1" applyFont="1" applyFill="1" applyBorder="1" applyAlignment="1">
      <alignment horizontal="center"/>
    </xf>
    <xf numFmtId="10" fontId="18" fillId="0" borderId="27" xfId="0" applyNumberFormat="1" applyFont="1" applyFill="1" applyBorder="1" applyAlignment="1">
      <alignment horizontal="center"/>
    </xf>
    <xf numFmtId="10" fontId="18" fillId="0" borderId="69" xfId="0" applyNumberFormat="1" applyFont="1" applyFill="1" applyBorder="1" applyAlignment="1">
      <alignment horizontal="center"/>
    </xf>
    <xf numFmtId="10" fontId="18" fillId="0" borderId="9" xfId="0" applyNumberFormat="1" applyFont="1" applyFill="1" applyBorder="1" applyAlignment="1">
      <alignment horizontal="center"/>
    </xf>
    <xf numFmtId="165" fontId="32" fillId="0" borderId="25" xfId="4" applyNumberFormat="1" applyFont="1" applyFill="1" applyBorder="1"/>
    <xf numFmtId="165" fontId="32" fillId="0" borderId="13" xfId="4" applyNumberFormat="1" applyFont="1" applyFill="1" applyBorder="1"/>
    <xf numFmtId="165" fontId="32" fillId="0" borderId="36" xfId="4" applyNumberFormat="1" applyFont="1" applyFill="1" applyBorder="1"/>
    <xf numFmtId="165" fontId="32" fillId="0" borderId="41" xfId="4" applyNumberFormat="1" applyFont="1" applyFill="1" applyBorder="1"/>
    <xf numFmtId="165" fontId="32" fillId="0" borderId="22" xfId="4" applyNumberFormat="1" applyFont="1" applyFill="1" applyBorder="1"/>
    <xf numFmtId="166" fontId="32" fillId="0" borderId="9" xfId="4" applyNumberFormat="1" applyFont="1" applyFill="1" applyBorder="1"/>
    <xf numFmtId="166" fontId="33" fillId="0" borderId="16" xfId="4" applyNumberFormat="1" applyFont="1" applyFill="1" applyBorder="1"/>
    <xf numFmtId="166" fontId="33" fillId="0" borderId="21" xfId="4" applyNumberFormat="1" applyFont="1" applyFill="1" applyBorder="1"/>
    <xf numFmtId="165" fontId="32" fillId="0" borderId="7" xfId="16" applyNumberFormat="1" applyFont="1" applyFill="1" applyBorder="1"/>
    <xf numFmtId="165" fontId="32" fillId="0" borderId="9" xfId="16" applyNumberFormat="1" applyFont="1" applyFill="1" applyBorder="1"/>
    <xf numFmtId="165" fontId="32" fillId="0" borderId="8" xfId="16" applyNumberFormat="1" applyFont="1" applyFill="1" applyBorder="1"/>
    <xf numFmtId="165" fontId="32" fillId="0" borderId="27" xfId="16" applyNumberFormat="1" applyFont="1" applyFill="1" applyBorder="1"/>
    <xf numFmtId="165" fontId="33" fillId="0" borderId="26" xfId="0" applyNumberFormat="1" applyFont="1" applyFill="1" applyBorder="1"/>
    <xf numFmtId="165" fontId="33" fillId="0" borderId="29" xfId="4" applyNumberFormat="1" applyFont="1" applyFill="1" applyBorder="1"/>
    <xf numFmtId="165" fontId="33" fillId="0" borderId="15" xfId="4" applyNumberFormat="1" applyFont="1" applyFill="1" applyBorder="1"/>
    <xf numFmtId="165" fontId="32" fillId="0" borderId="43" xfId="7" applyNumberFormat="1" applyFont="1" applyFill="1" applyBorder="1"/>
    <xf numFmtId="165" fontId="32" fillId="0" borderId="28" xfId="4" applyNumberFormat="1" applyFont="1" applyFill="1" applyBorder="1"/>
    <xf numFmtId="166" fontId="32" fillId="0" borderId="10" xfId="4" applyNumberFormat="1" applyFont="1" applyFill="1" applyBorder="1"/>
    <xf numFmtId="0" fontId="0" fillId="0" borderId="3" xfId="0" applyFill="1" applyBorder="1"/>
    <xf numFmtId="165" fontId="32" fillId="0" borderId="17" xfId="4" applyNumberFormat="1" applyFont="1" applyFill="1" applyBorder="1"/>
    <xf numFmtId="165" fontId="33" fillId="0" borderId="43" xfId="0" applyNumberFormat="1" applyFont="1" applyFill="1" applyBorder="1"/>
    <xf numFmtId="10" fontId="32" fillId="0" borderId="20" xfId="2" applyNumberFormat="1" applyFont="1" applyFill="1" applyBorder="1"/>
    <xf numFmtId="165" fontId="32" fillId="0" borderId="52" xfId="4" applyNumberFormat="1" applyFont="1" applyFill="1" applyBorder="1"/>
    <xf numFmtId="165" fontId="32" fillId="0" borderId="55" xfId="7" applyNumberFormat="1" applyFont="1" applyFill="1" applyBorder="1"/>
    <xf numFmtId="10" fontId="33" fillId="0" borderId="23" xfId="4" applyNumberFormat="1" applyFont="1" applyFill="1" applyBorder="1"/>
    <xf numFmtId="10" fontId="32" fillId="0" borderId="43" xfId="27" applyNumberFormat="1" applyFont="1" applyFill="1" applyBorder="1" applyAlignment="1"/>
    <xf numFmtId="10" fontId="32" fillId="0" borderId="27" xfId="27" applyNumberFormat="1" applyFont="1" applyFill="1" applyBorder="1" applyAlignment="1"/>
    <xf numFmtId="10" fontId="34" fillId="0" borderId="27" xfId="20" applyNumberFormat="1" applyFont="1" applyFill="1" applyBorder="1"/>
    <xf numFmtId="10" fontId="32" fillId="0" borderId="25" xfId="4" applyNumberFormat="1" applyFont="1" applyFill="1" applyBorder="1"/>
    <xf numFmtId="10" fontId="32" fillId="0" borderId="36" xfId="2" applyNumberFormat="1" applyFont="1" applyFill="1" applyBorder="1"/>
    <xf numFmtId="165" fontId="32" fillId="0" borderId="68" xfId="7" applyNumberFormat="1" applyFont="1" applyFill="1" applyBorder="1"/>
    <xf numFmtId="10" fontId="32" fillId="0" borderId="16" xfId="4" applyNumberFormat="1" applyFont="1" applyFill="1" applyBorder="1"/>
    <xf numFmtId="10" fontId="33" fillId="0" borderId="22" xfId="2" applyNumberFormat="1" applyFont="1" applyFill="1" applyBorder="1"/>
    <xf numFmtId="165" fontId="32" fillId="0" borderId="52" xfId="7" applyNumberFormat="1" applyFont="1" applyFill="1" applyBorder="1"/>
    <xf numFmtId="0" fontId="32" fillId="0" borderId="55" xfId="0" applyFont="1" applyFill="1" applyBorder="1"/>
    <xf numFmtId="10" fontId="32" fillId="0" borderId="27" xfId="16" applyNumberFormat="1" applyFont="1" applyFill="1" applyBorder="1"/>
    <xf numFmtId="10" fontId="32" fillId="0" borderId="17" xfId="16" applyNumberFormat="1" applyFont="1" applyFill="1" applyBorder="1"/>
    <xf numFmtId="10" fontId="32" fillId="0" borderId="17" xfId="16" applyNumberFormat="1" applyFont="1" applyFill="1" applyBorder="1" applyAlignment="1">
      <alignment horizontal="right"/>
    </xf>
    <xf numFmtId="10" fontId="32" fillId="0" borderId="27" xfId="16" applyNumberFormat="1" applyFont="1" applyFill="1" applyBorder="1" applyAlignment="1">
      <alignment horizontal="right"/>
    </xf>
    <xf numFmtId="10" fontId="32" fillId="0" borderId="4" xfId="20" applyNumberFormat="1" applyFont="1" applyFill="1" applyBorder="1"/>
    <xf numFmtId="10" fontId="32" fillId="0" borderId="4" xfId="20" applyNumberFormat="1" applyFont="1" applyFill="1" applyBorder="1"/>
    <xf numFmtId="10" fontId="32" fillId="0" borderId="27" xfId="20" applyNumberFormat="1" applyFont="1" applyFill="1" applyBorder="1"/>
    <xf numFmtId="10" fontId="32" fillId="0" borderId="17" xfId="20" applyNumberFormat="1" applyFont="1" applyFill="1" applyBorder="1"/>
    <xf numFmtId="10" fontId="32" fillId="0" borderId="20" xfId="20" applyNumberFormat="1" applyFont="1" applyFill="1" applyBorder="1"/>
    <xf numFmtId="10" fontId="32" fillId="0" borderId="17" xfId="20" applyNumberFormat="1" applyFont="1" applyFill="1" applyBorder="1" applyAlignment="1">
      <alignment horizontal="right"/>
    </xf>
    <xf numFmtId="10" fontId="32" fillId="0" borderId="27" xfId="20" applyNumberFormat="1" applyFont="1" applyFill="1" applyBorder="1" applyAlignment="1">
      <alignment horizontal="right"/>
    </xf>
    <xf numFmtId="10" fontId="32" fillId="0" borderId="27" xfId="16" applyNumberFormat="1" applyFont="1" applyFill="1" applyBorder="1"/>
    <xf numFmtId="10" fontId="32" fillId="0" borderId="4" xfId="16" applyNumberFormat="1" applyFont="1" applyFill="1" applyBorder="1"/>
    <xf numFmtId="10" fontId="32" fillId="0" borderId="25" xfId="16" applyNumberFormat="1" applyFont="1" applyFill="1" applyBorder="1"/>
    <xf numFmtId="10" fontId="32" fillId="0" borderId="27" xfId="16" applyNumberFormat="1" applyFont="1" applyFill="1" applyBorder="1"/>
    <xf numFmtId="10" fontId="32" fillId="0" borderId="4" xfId="16" applyNumberFormat="1" applyFont="1" applyFill="1" applyBorder="1"/>
    <xf numFmtId="10" fontId="32" fillId="0" borderId="25" xfId="16" applyNumberFormat="1" applyFont="1" applyFill="1" applyBorder="1"/>
    <xf numFmtId="165" fontId="32" fillId="0" borderId="10" xfId="16" applyNumberFormat="1" applyFont="1" applyFill="1" applyBorder="1" applyAlignment="1">
      <alignment horizontal="center"/>
    </xf>
    <xf numFmtId="165" fontId="32" fillId="0" borderId="13" xfId="16" applyNumberFormat="1" applyFont="1" applyFill="1" applyBorder="1" applyAlignment="1">
      <alignment horizontal="center"/>
    </xf>
    <xf numFmtId="165" fontId="32" fillId="0" borderId="9" xfId="4" applyNumberFormat="1" applyFont="1" applyBorder="1" applyAlignment="1">
      <alignment horizontal="right"/>
    </xf>
    <xf numFmtId="0" fontId="15" fillId="0" borderId="50" xfId="1" applyBorder="1" applyAlignment="1" applyProtection="1">
      <alignment horizontal="left"/>
    </xf>
    <xf numFmtId="0" fontId="15" fillId="0" borderId="5" xfId="1" applyBorder="1" applyAlignment="1" applyProtection="1">
      <alignment horizontal="left"/>
    </xf>
    <xf numFmtId="0" fontId="15" fillId="0" borderId="18" xfId="1" applyBorder="1" applyAlignment="1" applyProtection="1">
      <alignment horizontal="left"/>
    </xf>
    <xf numFmtId="0" fontId="15" fillId="0" borderId="49" xfId="1" applyBorder="1" applyAlignment="1" applyProtection="1">
      <alignment horizontal="left"/>
    </xf>
    <xf numFmtId="0" fontId="15" fillId="0" borderId="6" xfId="1" applyBorder="1" applyAlignment="1" applyProtection="1">
      <alignment horizontal="left"/>
    </xf>
    <xf numFmtId="0" fontId="15" fillId="0" borderId="13" xfId="1" applyBorder="1" applyAlignment="1" applyProtection="1">
      <alignment horizontal="left"/>
    </xf>
    <xf numFmtId="0" fontId="29" fillId="0" borderId="50" xfId="0" applyFont="1" applyBorder="1" applyAlignment="1">
      <alignment horizontal="left"/>
    </xf>
    <xf numFmtId="0" fontId="29" fillId="0" borderId="5" xfId="0" applyFont="1" applyBorder="1" applyAlignment="1">
      <alignment horizontal="left"/>
    </xf>
    <xf numFmtId="0" fontId="29" fillId="0" borderId="18" xfId="0" applyFont="1" applyBorder="1" applyAlignment="1">
      <alignment horizontal="left"/>
    </xf>
    <xf numFmtId="0" fontId="29" fillId="0" borderId="46" xfId="0" applyFont="1" applyBorder="1" applyAlignment="1">
      <alignment horizontal="left"/>
    </xf>
    <xf numFmtId="0" fontId="29" fillId="0" borderId="8" xfId="0" applyFont="1" applyBorder="1" applyAlignment="1">
      <alignment horizontal="left"/>
    </xf>
    <xf numFmtId="0" fontId="29" fillId="0" borderId="25" xfId="0" applyFont="1" applyBorder="1" applyAlignment="1">
      <alignment horizontal="left"/>
    </xf>
    <xf numFmtId="165" fontId="32" fillId="0" borderId="64" xfId="4" applyNumberFormat="1" applyFont="1" applyFill="1" applyBorder="1" applyAlignment="1">
      <alignment horizontal="center"/>
    </xf>
    <xf numFmtId="165" fontId="32" fillId="0" borderId="27" xfId="4" applyNumberFormat="1" applyFont="1" applyFill="1" applyBorder="1" applyAlignment="1">
      <alignment horizontal="center"/>
    </xf>
    <xf numFmtId="165" fontId="32" fillId="0" borderId="70" xfId="4" applyNumberFormat="1" applyFont="1" applyFill="1" applyBorder="1" applyAlignment="1">
      <alignment horizontal="center"/>
    </xf>
    <xf numFmtId="165" fontId="32" fillId="0" borderId="72" xfId="4" applyNumberFormat="1" applyFont="1" applyFill="1" applyBorder="1" applyAlignment="1">
      <alignment horizontal="center"/>
    </xf>
    <xf numFmtId="165" fontId="33" fillId="0" borderId="53" xfId="0" applyNumberFormat="1" applyFont="1" applyFill="1" applyBorder="1" applyAlignment="1">
      <alignment horizontal="center"/>
    </xf>
    <xf numFmtId="165" fontId="33" fillId="0" borderId="23" xfId="0" applyNumberFormat="1" applyFont="1" applyFill="1" applyBorder="1" applyAlignment="1">
      <alignment horizontal="center"/>
    </xf>
    <xf numFmtId="0" fontId="18" fillId="0" borderId="49" xfId="1" applyFont="1" applyFill="1" applyBorder="1" applyAlignment="1" applyProtection="1">
      <alignment horizontal="left"/>
    </xf>
    <xf numFmtId="0" fontId="18" fillId="0" borderId="6" xfId="1" applyFont="1" applyFill="1" applyBorder="1" applyAlignment="1" applyProtection="1">
      <alignment horizontal="left"/>
    </xf>
    <xf numFmtId="0" fontId="18" fillId="0" borderId="13" xfId="1" applyFont="1" applyFill="1" applyBorder="1" applyAlignment="1" applyProtection="1">
      <alignment horizontal="left"/>
    </xf>
    <xf numFmtId="0" fontId="10" fillId="3" borderId="45" xfId="0" applyFont="1" applyFill="1" applyBorder="1" applyAlignment="1">
      <alignment horizontal="center"/>
    </xf>
    <xf numFmtId="0" fontId="10" fillId="3" borderId="10" xfId="0" applyFont="1" applyFill="1" applyBorder="1" applyAlignment="1">
      <alignment horizontal="center"/>
    </xf>
    <xf numFmtId="0" fontId="10" fillId="3" borderId="14" xfId="0" applyFont="1" applyFill="1" applyBorder="1" applyAlignment="1">
      <alignment horizontal="center" wrapText="1"/>
    </xf>
    <xf numFmtId="0" fontId="10" fillId="3" borderId="16" xfId="0" applyFont="1" applyFill="1" applyBorder="1" applyAlignment="1">
      <alignment horizontal="center" wrapText="1"/>
    </xf>
    <xf numFmtId="165" fontId="0" fillId="0" borderId="73" xfId="4" applyNumberFormat="1" applyFont="1" applyBorder="1" applyAlignment="1">
      <alignment horizontal="center"/>
    </xf>
    <xf numFmtId="165" fontId="0" fillId="0" borderId="34" xfId="4" applyNumberFormat="1" applyFont="1" applyBorder="1" applyAlignment="1">
      <alignment horizontal="center"/>
    </xf>
    <xf numFmtId="0" fontId="32" fillId="0" borderId="1" xfId="18" applyFont="1" applyFill="1" applyBorder="1" applyAlignment="1">
      <alignment horizontal="justify" vertical="center" wrapText="1"/>
    </xf>
    <xf numFmtId="0" fontId="32" fillId="0" borderId="0" xfId="18" applyFont="1" applyFill="1" applyBorder="1" applyAlignment="1">
      <alignment horizontal="justify" vertical="center" wrapText="1"/>
    </xf>
    <xf numFmtId="0" fontId="32" fillId="0" borderId="4" xfId="18" applyFont="1" applyFill="1" applyBorder="1" applyAlignment="1">
      <alignment horizontal="justify" vertical="center" wrapText="1"/>
    </xf>
    <xf numFmtId="0" fontId="7" fillId="3" borderId="39" xfId="0" applyFont="1" applyFill="1" applyBorder="1" applyAlignment="1">
      <alignment horizontal="center"/>
    </xf>
    <xf numFmtId="0" fontId="7" fillId="3" borderId="43" xfId="0" applyFont="1" applyFill="1" applyBorder="1" applyAlignment="1">
      <alignment horizontal="center"/>
    </xf>
    <xf numFmtId="0" fontId="7" fillId="0" borderId="12" xfId="0" applyFont="1" applyBorder="1" applyAlignment="1">
      <alignment horizontal="center" vertical="center" wrapText="1"/>
    </xf>
    <xf numFmtId="0" fontId="7" fillId="0" borderId="35" xfId="0" applyFont="1" applyBorder="1" applyAlignment="1">
      <alignment horizontal="center" vertical="center" wrapText="1"/>
    </xf>
    <xf numFmtId="0" fontId="32" fillId="0" borderId="1" xfId="18" applyFont="1" applyFill="1" applyBorder="1" applyAlignment="1">
      <alignment horizontal="left" vertical="center" wrapText="1"/>
    </xf>
    <xf numFmtId="0" fontId="32" fillId="0" borderId="0" xfId="18" applyFont="1" applyFill="1" applyBorder="1" applyAlignment="1">
      <alignment horizontal="left" vertical="center" wrapText="1"/>
    </xf>
    <xf numFmtId="0" fontId="32" fillId="0" borderId="4" xfId="18"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Border="1" applyAlignment="1">
      <alignment horizontal="left" vertical="center" wrapText="1"/>
    </xf>
    <xf numFmtId="0" fontId="32" fillId="0" borderId="4" xfId="0" applyFont="1" applyBorder="1" applyAlignment="1">
      <alignment horizontal="left" vertical="center" wrapText="1"/>
    </xf>
    <xf numFmtId="0" fontId="7" fillId="3" borderId="44" xfId="0" applyFont="1" applyFill="1" applyBorder="1" applyAlignment="1">
      <alignment horizontal="center"/>
    </xf>
    <xf numFmtId="0" fontId="7" fillId="3" borderId="51" xfId="0" applyFont="1" applyFill="1" applyBorder="1" applyAlignment="1">
      <alignment horizontal="center"/>
    </xf>
    <xf numFmtId="0" fontId="7" fillId="3" borderId="53" xfId="0" applyFont="1" applyFill="1" applyBorder="1" applyAlignment="1">
      <alignment horizontal="center"/>
    </xf>
    <xf numFmtId="0" fontId="7" fillId="3" borderId="26" xfId="0" applyFont="1" applyFill="1" applyBorder="1" applyAlignment="1">
      <alignment horizontal="center"/>
    </xf>
    <xf numFmtId="49" fontId="22" fillId="3" borderId="31" xfId="0" applyNumberFormat="1" applyFont="1" applyFill="1" applyBorder="1" applyAlignment="1">
      <alignment horizontal="center"/>
    </xf>
    <xf numFmtId="49" fontId="0" fillId="3" borderId="18" xfId="0" applyNumberFormat="1" applyFill="1" applyBorder="1" applyAlignment="1">
      <alignment horizontal="center"/>
    </xf>
    <xf numFmtId="49" fontId="7" fillId="3" borderId="31" xfId="0" applyNumberFormat="1" applyFont="1" applyFill="1" applyBorder="1" applyAlignment="1">
      <alignment horizontal="center"/>
    </xf>
    <xf numFmtId="0" fontId="0" fillId="0" borderId="0" xfId="0" applyAlignment="1">
      <alignment horizontal="left"/>
    </xf>
  </cellXfs>
  <cellStyles count="1542">
    <cellStyle name="20 % - Accent1" xfId="58" builtinId="30" customBuiltin="1"/>
    <cellStyle name="20 % - Accent1 2" xfId="112"/>
    <cellStyle name="20 % - Accent1 2 2" xfId="104"/>
    <cellStyle name="20 % - Accent1 2 2 2" xfId="121"/>
    <cellStyle name="20 % - Accent1 2 2 2 2" xfId="114"/>
    <cellStyle name="20 % - Accent1 2 2 2 2 2" xfId="98"/>
    <cellStyle name="20 % - Accent1 2 2 2 2 3" xfId="119"/>
    <cellStyle name="20 % - Accent1 2 2 2 3" xfId="99"/>
    <cellStyle name="20 % - Accent1 2 2 2 4" xfId="116"/>
    <cellStyle name="20 % - Accent1 2 2 3" xfId="109"/>
    <cellStyle name="20 % - Accent1 2 2 3 2" xfId="100"/>
    <cellStyle name="20 % - Accent1 2 2 3 3" xfId="118"/>
    <cellStyle name="20 % - Accent1 2 2 4" xfId="107"/>
    <cellStyle name="20 % - Accent1 2 2 4 2" xfId="105"/>
    <cellStyle name="20 % - Accent1 2 2 4 3" xfId="120"/>
    <cellStyle name="20 % - Accent1 2 2 5" xfId="113"/>
    <cellStyle name="20 % - Accent1 2 2 6" xfId="106"/>
    <cellStyle name="20 % - Accent1 2 3" xfId="122"/>
    <cellStyle name="20 % - Accent1 2 3 2" xfId="111"/>
    <cellStyle name="20 % - Accent1 2 3 2 2" xfId="108"/>
    <cellStyle name="20 % - Accent1 2 3 2 3" xfId="101"/>
    <cellStyle name="20 % - Accent1 2 3 3" xfId="117"/>
    <cellStyle name="20 % - Accent1 2 3 4" xfId="110"/>
    <cellStyle name="20 % - Accent1 2 4" xfId="102"/>
    <cellStyle name="20 % - Accent1 2 4 2" xfId="115"/>
    <cellStyle name="20 % - Accent1 2 4 3" xfId="123"/>
    <cellStyle name="20 % - Accent1 2 5" xfId="124"/>
    <cellStyle name="20 % - Accent1 2 5 2" xfId="125"/>
    <cellStyle name="20 % - Accent1 2 5 3" xfId="126"/>
    <cellStyle name="20 % - Accent1 2 6" xfId="127"/>
    <cellStyle name="20 % - Accent1 2 7" xfId="128"/>
    <cellStyle name="20 % - Accent1 3" xfId="129"/>
    <cellStyle name="20 % - Accent1 3 2" xfId="130"/>
    <cellStyle name="20 % - Accent1 3 2 2" xfId="131"/>
    <cellStyle name="20 % - Accent1 3 2 2 2" xfId="132"/>
    <cellStyle name="20 % - Accent1 3 2 2 3" xfId="133"/>
    <cellStyle name="20 % - Accent1 3 2 3" xfId="134"/>
    <cellStyle name="20 % - Accent1 3 2 4" xfId="135"/>
    <cellStyle name="20 % - Accent1 3 3" xfId="136"/>
    <cellStyle name="20 % - Accent1 3 3 2" xfId="137"/>
    <cellStyle name="20 % - Accent1 3 3 3" xfId="138"/>
    <cellStyle name="20 % - Accent1 3 4" xfId="139"/>
    <cellStyle name="20 % - Accent1 3 4 2" xfId="140"/>
    <cellStyle name="20 % - Accent1 3 4 3" xfId="141"/>
    <cellStyle name="20 % - Accent1 3 5" xfId="142"/>
    <cellStyle name="20 % - Accent1 3 6" xfId="143"/>
    <cellStyle name="20 % - Accent1 4" xfId="144"/>
    <cellStyle name="20 % - Accent1 4 2" xfId="145"/>
    <cellStyle name="20 % - Accent1 4 2 2" xfId="146"/>
    <cellStyle name="20 % - Accent1 4 2 3" xfId="147"/>
    <cellStyle name="20 % - Accent1 4 3" xfId="148"/>
    <cellStyle name="20 % - Accent1 4 3 2" xfId="149"/>
    <cellStyle name="20 % - Accent1 4 3 3" xfId="150"/>
    <cellStyle name="20 % - Accent1 4 4" xfId="151"/>
    <cellStyle name="20 % - Accent1 4 5" xfId="152"/>
    <cellStyle name="20 % - Accent1 5" xfId="153"/>
    <cellStyle name="20 % - Accent1 5 2" xfId="154"/>
    <cellStyle name="20 % - Accent1 5 3" xfId="155"/>
    <cellStyle name="20 % - Accent1 6" xfId="156"/>
    <cellStyle name="20 % - Accent1 6 2" xfId="157"/>
    <cellStyle name="20 % - Accent1 6 3" xfId="158"/>
    <cellStyle name="20 % - Accent1 7" xfId="159"/>
    <cellStyle name="20 % - Accent1 8" xfId="160"/>
    <cellStyle name="20 % - Accent2" xfId="62" builtinId="34" customBuiltin="1"/>
    <cellStyle name="20 % - Accent2 2" xfId="161"/>
    <cellStyle name="20 % - Accent2 2 2" xfId="162"/>
    <cellStyle name="20 % - Accent2 2 2 2" xfId="163"/>
    <cellStyle name="20 % - Accent2 2 2 2 2" xfId="164"/>
    <cellStyle name="20 % - Accent2 2 2 2 2 2" xfId="165"/>
    <cellStyle name="20 % - Accent2 2 2 2 2 3" xfId="166"/>
    <cellStyle name="20 % - Accent2 2 2 2 3" xfId="167"/>
    <cellStyle name="20 % - Accent2 2 2 2 4" xfId="168"/>
    <cellStyle name="20 % - Accent2 2 2 3" xfId="169"/>
    <cellStyle name="20 % - Accent2 2 2 3 2" xfId="170"/>
    <cellStyle name="20 % - Accent2 2 2 3 3" xfId="171"/>
    <cellStyle name="20 % - Accent2 2 2 4" xfId="172"/>
    <cellStyle name="20 % - Accent2 2 2 4 2" xfId="173"/>
    <cellStyle name="20 % - Accent2 2 2 4 3" xfId="174"/>
    <cellStyle name="20 % - Accent2 2 2 5" xfId="175"/>
    <cellStyle name="20 % - Accent2 2 2 6" xfId="176"/>
    <cellStyle name="20 % - Accent2 2 3" xfId="177"/>
    <cellStyle name="20 % - Accent2 2 3 2" xfId="178"/>
    <cellStyle name="20 % - Accent2 2 3 2 2" xfId="179"/>
    <cellStyle name="20 % - Accent2 2 3 2 3" xfId="180"/>
    <cellStyle name="20 % - Accent2 2 3 3" xfId="181"/>
    <cellStyle name="20 % - Accent2 2 3 4" xfId="182"/>
    <cellStyle name="20 % - Accent2 2 4" xfId="183"/>
    <cellStyle name="20 % - Accent2 2 4 2" xfId="184"/>
    <cellStyle name="20 % - Accent2 2 4 3" xfId="185"/>
    <cellStyle name="20 % - Accent2 2 5" xfId="186"/>
    <cellStyle name="20 % - Accent2 2 5 2" xfId="187"/>
    <cellStyle name="20 % - Accent2 2 5 3" xfId="188"/>
    <cellStyle name="20 % - Accent2 2 6" xfId="189"/>
    <cellStyle name="20 % - Accent2 2 7" xfId="190"/>
    <cellStyle name="20 % - Accent2 3" xfId="191"/>
    <cellStyle name="20 % - Accent2 3 2" xfId="192"/>
    <cellStyle name="20 % - Accent2 3 2 2" xfId="193"/>
    <cellStyle name="20 % - Accent2 3 2 2 2" xfId="194"/>
    <cellStyle name="20 % - Accent2 3 2 2 3" xfId="195"/>
    <cellStyle name="20 % - Accent2 3 2 3" xfId="196"/>
    <cellStyle name="20 % - Accent2 3 2 4" xfId="197"/>
    <cellStyle name="20 % - Accent2 3 3" xfId="198"/>
    <cellStyle name="20 % - Accent2 3 3 2" xfId="199"/>
    <cellStyle name="20 % - Accent2 3 3 3" xfId="200"/>
    <cellStyle name="20 % - Accent2 3 4" xfId="201"/>
    <cellStyle name="20 % - Accent2 3 4 2" xfId="202"/>
    <cellStyle name="20 % - Accent2 3 4 3" xfId="203"/>
    <cellStyle name="20 % - Accent2 3 5" xfId="204"/>
    <cellStyle name="20 % - Accent2 3 6" xfId="205"/>
    <cellStyle name="20 % - Accent2 4" xfId="206"/>
    <cellStyle name="20 % - Accent2 4 2" xfId="207"/>
    <cellStyle name="20 % - Accent2 4 2 2" xfId="208"/>
    <cellStyle name="20 % - Accent2 4 2 3" xfId="209"/>
    <cellStyle name="20 % - Accent2 4 3" xfId="210"/>
    <cellStyle name="20 % - Accent2 4 3 2" xfId="211"/>
    <cellStyle name="20 % - Accent2 4 3 3" xfId="212"/>
    <cellStyle name="20 % - Accent2 4 4" xfId="213"/>
    <cellStyle name="20 % - Accent2 4 5" xfId="214"/>
    <cellStyle name="20 % - Accent2 5" xfId="215"/>
    <cellStyle name="20 % - Accent2 5 2" xfId="216"/>
    <cellStyle name="20 % - Accent2 5 3" xfId="217"/>
    <cellStyle name="20 % - Accent2 6" xfId="218"/>
    <cellStyle name="20 % - Accent2 6 2" xfId="219"/>
    <cellStyle name="20 % - Accent2 6 3" xfId="220"/>
    <cellStyle name="20 % - Accent2 7" xfId="221"/>
    <cellStyle name="20 % - Accent2 8" xfId="222"/>
    <cellStyle name="20 % - Accent3" xfId="66" builtinId="38" customBuiltin="1"/>
    <cellStyle name="20 % - Accent3 2" xfId="223"/>
    <cellStyle name="20 % - Accent3 2 2" xfId="224"/>
    <cellStyle name="20 % - Accent3 2 2 2" xfId="225"/>
    <cellStyle name="20 % - Accent3 2 2 2 2" xfId="226"/>
    <cellStyle name="20 % - Accent3 2 2 2 2 2" xfId="227"/>
    <cellStyle name="20 % - Accent3 2 2 2 2 3" xfId="228"/>
    <cellStyle name="20 % - Accent3 2 2 2 3" xfId="229"/>
    <cellStyle name="20 % - Accent3 2 2 2 4" xfId="230"/>
    <cellStyle name="20 % - Accent3 2 2 3" xfId="231"/>
    <cellStyle name="20 % - Accent3 2 2 3 2" xfId="232"/>
    <cellStyle name="20 % - Accent3 2 2 3 3" xfId="233"/>
    <cellStyle name="20 % - Accent3 2 2 4" xfId="234"/>
    <cellStyle name="20 % - Accent3 2 2 4 2" xfId="235"/>
    <cellStyle name="20 % - Accent3 2 2 4 3" xfId="236"/>
    <cellStyle name="20 % - Accent3 2 2 5" xfId="237"/>
    <cellStyle name="20 % - Accent3 2 2 6" xfId="238"/>
    <cellStyle name="20 % - Accent3 2 3" xfId="239"/>
    <cellStyle name="20 % - Accent3 2 3 2" xfId="240"/>
    <cellStyle name="20 % - Accent3 2 3 2 2" xfId="241"/>
    <cellStyle name="20 % - Accent3 2 3 2 3" xfId="242"/>
    <cellStyle name="20 % - Accent3 2 3 3" xfId="243"/>
    <cellStyle name="20 % - Accent3 2 3 4" xfId="244"/>
    <cellStyle name="20 % - Accent3 2 4" xfId="245"/>
    <cellStyle name="20 % - Accent3 2 4 2" xfId="246"/>
    <cellStyle name="20 % - Accent3 2 4 3" xfId="247"/>
    <cellStyle name="20 % - Accent3 2 5" xfId="248"/>
    <cellStyle name="20 % - Accent3 2 5 2" xfId="249"/>
    <cellStyle name="20 % - Accent3 2 5 3" xfId="250"/>
    <cellStyle name="20 % - Accent3 2 6" xfId="251"/>
    <cellStyle name="20 % - Accent3 2 7" xfId="252"/>
    <cellStyle name="20 % - Accent3 3" xfId="253"/>
    <cellStyle name="20 % - Accent3 3 2" xfId="254"/>
    <cellStyle name="20 % - Accent3 3 2 2" xfId="255"/>
    <cellStyle name="20 % - Accent3 3 2 2 2" xfId="256"/>
    <cellStyle name="20 % - Accent3 3 2 2 3" xfId="257"/>
    <cellStyle name="20 % - Accent3 3 2 3" xfId="258"/>
    <cellStyle name="20 % - Accent3 3 2 4" xfId="259"/>
    <cellStyle name="20 % - Accent3 3 3" xfId="260"/>
    <cellStyle name="20 % - Accent3 3 3 2" xfId="261"/>
    <cellStyle name="20 % - Accent3 3 3 3" xfId="262"/>
    <cellStyle name="20 % - Accent3 3 4" xfId="263"/>
    <cellStyle name="20 % - Accent3 3 4 2" xfId="264"/>
    <cellStyle name="20 % - Accent3 3 4 3" xfId="265"/>
    <cellStyle name="20 % - Accent3 3 5" xfId="266"/>
    <cellStyle name="20 % - Accent3 3 6" xfId="267"/>
    <cellStyle name="20 % - Accent3 4" xfId="268"/>
    <cellStyle name="20 % - Accent3 4 2" xfId="269"/>
    <cellStyle name="20 % - Accent3 4 2 2" xfId="270"/>
    <cellStyle name="20 % - Accent3 4 2 3" xfId="271"/>
    <cellStyle name="20 % - Accent3 4 3" xfId="272"/>
    <cellStyle name="20 % - Accent3 4 3 2" xfId="273"/>
    <cellStyle name="20 % - Accent3 4 3 3" xfId="274"/>
    <cellStyle name="20 % - Accent3 4 4" xfId="275"/>
    <cellStyle name="20 % - Accent3 4 5" xfId="276"/>
    <cellStyle name="20 % - Accent3 5" xfId="277"/>
    <cellStyle name="20 % - Accent3 5 2" xfId="278"/>
    <cellStyle name="20 % - Accent3 5 3" xfId="279"/>
    <cellStyle name="20 % - Accent3 6" xfId="280"/>
    <cellStyle name="20 % - Accent3 6 2" xfId="281"/>
    <cellStyle name="20 % - Accent3 6 3" xfId="282"/>
    <cellStyle name="20 % - Accent3 7" xfId="283"/>
    <cellStyle name="20 % - Accent3 8" xfId="284"/>
    <cellStyle name="20 % - Accent4" xfId="70" builtinId="42" customBuiltin="1"/>
    <cellStyle name="20 % - Accent4 2" xfId="285"/>
    <cellStyle name="20 % - Accent4 2 2" xfId="286"/>
    <cellStyle name="20 % - Accent4 2 2 2" xfId="287"/>
    <cellStyle name="20 % - Accent4 2 2 2 2" xfId="288"/>
    <cellStyle name="20 % - Accent4 2 2 2 2 2" xfId="289"/>
    <cellStyle name="20 % - Accent4 2 2 2 2 3" xfId="290"/>
    <cellStyle name="20 % - Accent4 2 2 2 3" xfId="291"/>
    <cellStyle name="20 % - Accent4 2 2 2 4" xfId="292"/>
    <cellStyle name="20 % - Accent4 2 2 3" xfId="293"/>
    <cellStyle name="20 % - Accent4 2 2 3 2" xfId="294"/>
    <cellStyle name="20 % - Accent4 2 2 3 3" xfId="295"/>
    <cellStyle name="20 % - Accent4 2 2 4" xfId="296"/>
    <cellStyle name="20 % - Accent4 2 2 4 2" xfId="297"/>
    <cellStyle name="20 % - Accent4 2 2 4 3" xfId="298"/>
    <cellStyle name="20 % - Accent4 2 2 5" xfId="299"/>
    <cellStyle name="20 % - Accent4 2 2 6" xfId="300"/>
    <cellStyle name="20 % - Accent4 2 3" xfId="301"/>
    <cellStyle name="20 % - Accent4 2 3 2" xfId="302"/>
    <cellStyle name="20 % - Accent4 2 3 2 2" xfId="303"/>
    <cellStyle name="20 % - Accent4 2 3 2 3" xfId="304"/>
    <cellStyle name="20 % - Accent4 2 3 3" xfId="305"/>
    <cellStyle name="20 % - Accent4 2 3 4" xfId="306"/>
    <cellStyle name="20 % - Accent4 2 4" xfId="307"/>
    <cellStyle name="20 % - Accent4 2 4 2" xfId="308"/>
    <cellStyle name="20 % - Accent4 2 4 3" xfId="309"/>
    <cellStyle name="20 % - Accent4 2 5" xfId="310"/>
    <cellStyle name="20 % - Accent4 2 5 2" xfId="311"/>
    <cellStyle name="20 % - Accent4 2 5 3" xfId="312"/>
    <cellStyle name="20 % - Accent4 2 6" xfId="313"/>
    <cellStyle name="20 % - Accent4 2 7" xfId="314"/>
    <cellStyle name="20 % - Accent4 3" xfId="315"/>
    <cellStyle name="20 % - Accent4 3 2" xfId="316"/>
    <cellStyle name="20 % - Accent4 3 2 2" xfId="317"/>
    <cellStyle name="20 % - Accent4 3 2 2 2" xfId="318"/>
    <cellStyle name="20 % - Accent4 3 2 2 3" xfId="319"/>
    <cellStyle name="20 % - Accent4 3 2 3" xfId="320"/>
    <cellStyle name="20 % - Accent4 3 2 4" xfId="321"/>
    <cellStyle name="20 % - Accent4 3 3" xfId="322"/>
    <cellStyle name="20 % - Accent4 3 3 2" xfId="323"/>
    <cellStyle name="20 % - Accent4 3 3 3" xfId="324"/>
    <cellStyle name="20 % - Accent4 3 4" xfId="325"/>
    <cellStyle name="20 % - Accent4 3 4 2" xfId="326"/>
    <cellStyle name="20 % - Accent4 3 4 3" xfId="327"/>
    <cellStyle name="20 % - Accent4 3 5" xfId="328"/>
    <cellStyle name="20 % - Accent4 3 6" xfId="329"/>
    <cellStyle name="20 % - Accent4 4" xfId="330"/>
    <cellStyle name="20 % - Accent4 4 2" xfId="331"/>
    <cellStyle name="20 % - Accent4 4 2 2" xfId="332"/>
    <cellStyle name="20 % - Accent4 4 2 3" xfId="333"/>
    <cellStyle name="20 % - Accent4 4 3" xfId="334"/>
    <cellStyle name="20 % - Accent4 4 3 2" xfId="335"/>
    <cellStyle name="20 % - Accent4 4 3 3" xfId="336"/>
    <cellStyle name="20 % - Accent4 4 4" xfId="337"/>
    <cellStyle name="20 % - Accent4 4 5" xfId="338"/>
    <cellStyle name="20 % - Accent4 5" xfId="339"/>
    <cellStyle name="20 % - Accent4 5 2" xfId="340"/>
    <cellStyle name="20 % - Accent4 5 3" xfId="341"/>
    <cellStyle name="20 % - Accent4 6" xfId="342"/>
    <cellStyle name="20 % - Accent4 6 2" xfId="343"/>
    <cellStyle name="20 % - Accent4 6 3" xfId="344"/>
    <cellStyle name="20 % - Accent4 7" xfId="345"/>
    <cellStyle name="20 % - Accent4 8" xfId="346"/>
    <cellStyle name="20 % - Accent5" xfId="74" builtinId="46" customBuiltin="1"/>
    <cellStyle name="20 % - Accent5 2" xfId="347"/>
    <cellStyle name="20 % - Accent5 2 2" xfId="348"/>
    <cellStyle name="20 % - Accent5 2 2 2" xfId="349"/>
    <cellStyle name="20 % - Accent5 2 2 2 2" xfId="350"/>
    <cellStyle name="20 % - Accent5 2 2 2 2 2" xfId="351"/>
    <cellStyle name="20 % - Accent5 2 2 2 2 3" xfId="352"/>
    <cellStyle name="20 % - Accent5 2 2 2 3" xfId="353"/>
    <cellStyle name="20 % - Accent5 2 2 2 4" xfId="354"/>
    <cellStyle name="20 % - Accent5 2 2 3" xfId="355"/>
    <cellStyle name="20 % - Accent5 2 2 3 2" xfId="356"/>
    <cellStyle name="20 % - Accent5 2 2 3 3" xfId="357"/>
    <cellStyle name="20 % - Accent5 2 2 4" xfId="358"/>
    <cellStyle name="20 % - Accent5 2 2 4 2" xfId="359"/>
    <cellStyle name="20 % - Accent5 2 2 4 3" xfId="360"/>
    <cellStyle name="20 % - Accent5 2 2 5" xfId="361"/>
    <cellStyle name="20 % - Accent5 2 2 6" xfId="362"/>
    <cellStyle name="20 % - Accent5 2 3" xfId="363"/>
    <cellStyle name="20 % - Accent5 2 3 2" xfId="364"/>
    <cellStyle name="20 % - Accent5 2 3 2 2" xfId="365"/>
    <cellStyle name="20 % - Accent5 2 3 2 3" xfId="366"/>
    <cellStyle name="20 % - Accent5 2 3 3" xfId="367"/>
    <cellStyle name="20 % - Accent5 2 3 4" xfId="368"/>
    <cellStyle name="20 % - Accent5 2 4" xfId="369"/>
    <cellStyle name="20 % - Accent5 2 4 2" xfId="370"/>
    <cellStyle name="20 % - Accent5 2 4 3" xfId="371"/>
    <cellStyle name="20 % - Accent5 2 5" xfId="372"/>
    <cellStyle name="20 % - Accent5 2 5 2" xfId="373"/>
    <cellStyle name="20 % - Accent5 2 5 3" xfId="374"/>
    <cellStyle name="20 % - Accent5 2 6" xfId="375"/>
    <cellStyle name="20 % - Accent5 2 7" xfId="376"/>
    <cellStyle name="20 % - Accent5 3" xfId="377"/>
    <cellStyle name="20 % - Accent5 3 2" xfId="378"/>
    <cellStyle name="20 % - Accent5 3 2 2" xfId="379"/>
    <cellStyle name="20 % - Accent5 3 2 2 2" xfId="380"/>
    <cellStyle name="20 % - Accent5 3 2 2 3" xfId="381"/>
    <cellStyle name="20 % - Accent5 3 2 3" xfId="382"/>
    <cellStyle name="20 % - Accent5 3 2 4" xfId="383"/>
    <cellStyle name="20 % - Accent5 3 3" xfId="384"/>
    <cellStyle name="20 % - Accent5 3 3 2" xfId="385"/>
    <cellStyle name="20 % - Accent5 3 3 3" xfId="386"/>
    <cellStyle name="20 % - Accent5 3 4" xfId="387"/>
    <cellStyle name="20 % - Accent5 3 4 2" xfId="388"/>
    <cellStyle name="20 % - Accent5 3 4 3" xfId="389"/>
    <cellStyle name="20 % - Accent5 3 5" xfId="390"/>
    <cellStyle name="20 % - Accent5 3 6" xfId="391"/>
    <cellStyle name="20 % - Accent5 4" xfId="392"/>
    <cellStyle name="20 % - Accent5 4 2" xfId="393"/>
    <cellStyle name="20 % - Accent5 4 2 2" xfId="394"/>
    <cellStyle name="20 % - Accent5 4 2 3" xfId="395"/>
    <cellStyle name="20 % - Accent5 4 3" xfId="396"/>
    <cellStyle name="20 % - Accent5 4 3 2" xfId="397"/>
    <cellStyle name="20 % - Accent5 4 3 3" xfId="398"/>
    <cellStyle name="20 % - Accent5 4 4" xfId="399"/>
    <cellStyle name="20 % - Accent5 4 5" xfId="400"/>
    <cellStyle name="20 % - Accent5 5" xfId="401"/>
    <cellStyle name="20 % - Accent5 5 2" xfId="402"/>
    <cellStyle name="20 % - Accent5 5 3" xfId="403"/>
    <cellStyle name="20 % - Accent5 6" xfId="404"/>
    <cellStyle name="20 % - Accent5 6 2" xfId="405"/>
    <cellStyle name="20 % - Accent5 6 3" xfId="406"/>
    <cellStyle name="20 % - Accent5 7" xfId="407"/>
    <cellStyle name="20 % - Accent5 8" xfId="408"/>
    <cellStyle name="20 % - Accent6" xfId="78" builtinId="50" customBuiltin="1"/>
    <cellStyle name="20 % - Accent6 2" xfId="409"/>
    <cellStyle name="20 % - Accent6 2 2" xfId="410"/>
    <cellStyle name="20 % - Accent6 2 2 2" xfId="411"/>
    <cellStyle name="20 % - Accent6 2 2 2 2" xfId="412"/>
    <cellStyle name="20 % - Accent6 2 2 2 2 2" xfId="413"/>
    <cellStyle name="20 % - Accent6 2 2 2 2 3" xfId="414"/>
    <cellStyle name="20 % - Accent6 2 2 2 3" xfId="415"/>
    <cellStyle name="20 % - Accent6 2 2 2 4" xfId="416"/>
    <cellStyle name="20 % - Accent6 2 2 3" xfId="417"/>
    <cellStyle name="20 % - Accent6 2 2 3 2" xfId="418"/>
    <cellStyle name="20 % - Accent6 2 2 3 3" xfId="419"/>
    <cellStyle name="20 % - Accent6 2 2 4" xfId="420"/>
    <cellStyle name="20 % - Accent6 2 2 4 2" xfId="421"/>
    <cellStyle name="20 % - Accent6 2 2 4 3" xfId="422"/>
    <cellStyle name="20 % - Accent6 2 2 5" xfId="423"/>
    <cellStyle name="20 % - Accent6 2 2 6" xfId="424"/>
    <cellStyle name="20 % - Accent6 2 3" xfId="425"/>
    <cellStyle name="20 % - Accent6 2 3 2" xfId="426"/>
    <cellStyle name="20 % - Accent6 2 3 2 2" xfId="427"/>
    <cellStyle name="20 % - Accent6 2 3 2 3" xfId="428"/>
    <cellStyle name="20 % - Accent6 2 3 3" xfId="429"/>
    <cellStyle name="20 % - Accent6 2 3 4" xfId="430"/>
    <cellStyle name="20 % - Accent6 2 4" xfId="431"/>
    <cellStyle name="20 % - Accent6 2 4 2" xfId="432"/>
    <cellStyle name="20 % - Accent6 2 4 3" xfId="433"/>
    <cellStyle name="20 % - Accent6 2 5" xfId="434"/>
    <cellStyle name="20 % - Accent6 2 5 2" xfId="435"/>
    <cellStyle name="20 % - Accent6 2 5 3" xfId="436"/>
    <cellStyle name="20 % - Accent6 2 6" xfId="437"/>
    <cellStyle name="20 % - Accent6 2 7" xfId="438"/>
    <cellStyle name="20 % - Accent6 3" xfId="439"/>
    <cellStyle name="20 % - Accent6 3 2" xfId="440"/>
    <cellStyle name="20 % - Accent6 3 2 2" xfId="441"/>
    <cellStyle name="20 % - Accent6 3 2 2 2" xfId="442"/>
    <cellStyle name="20 % - Accent6 3 2 2 3" xfId="443"/>
    <cellStyle name="20 % - Accent6 3 2 3" xfId="444"/>
    <cellStyle name="20 % - Accent6 3 2 4" xfId="445"/>
    <cellStyle name="20 % - Accent6 3 3" xfId="446"/>
    <cellStyle name="20 % - Accent6 3 3 2" xfId="447"/>
    <cellStyle name="20 % - Accent6 3 3 3" xfId="448"/>
    <cellStyle name="20 % - Accent6 3 4" xfId="449"/>
    <cellStyle name="20 % - Accent6 3 4 2" xfId="450"/>
    <cellStyle name="20 % - Accent6 3 4 3" xfId="451"/>
    <cellStyle name="20 % - Accent6 3 5" xfId="452"/>
    <cellStyle name="20 % - Accent6 3 6" xfId="453"/>
    <cellStyle name="20 % - Accent6 4" xfId="454"/>
    <cellStyle name="20 % - Accent6 4 2" xfId="455"/>
    <cellStyle name="20 % - Accent6 4 2 2" xfId="456"/>
    <cellStyle name="20 % - Accent6 4 2 3" xfId="457"/>
    <cellStyle name="20 % - Accent6 4 3" xfId="458"/>
    <cellStyle name="20 % - Accent6 4 3 2" xfId="459"/>
    <cellStyle name="20 % - Accent6 4 3 3" xfId="460"/>
    <cellStyle name="20 % - Accent6 4 4" xfId="461"/>
    <cellStyle name="20 % - Accent6 4 5" xfId="462"/>
    <cellStyle name="20 % - Accent6 5" xfId="463"/>
    <cellStyle name="20 % - Accent6 5 2" xfId="464"/>
    <cellStyle name="20 % - Accent6 5 3" xfId="465"/>
    <cellStyle name="20 % - Accent6 6" xfId="466"/>
    <cellStyle name="20 % - Accent6 6 2" xfId="467"/>
    <cellStyle name="20 % - Accent6 6 3" xfId="468"/>
    <cellStyle name="20 % - Accent6 7" xfId="469"/>
    <cellStyle name="20 % - Accent6 8" xfId="470"/>
    <cellStyle name="40 % - Accent1" xfId="59" builtinId="31" customBuiltin="1"/>
    <cellStyle name="40 % - Accent1 2" xfId="471"/>
    <cellStyle name="40 % - Accent1 2 2" xfId="472"/>
    <cellStyle name="40 % - Accent1 2 2 2" xfId="473"/>
    <cellStyle name="40 % - Accent1 2 2 2 2" xfId="474"/>
    <cellStyle name="40 % - Accent1 2 2 2 2 2" xfId="475"/>
    <cellStyle name="40 % - Accent1 2 2 2 2 3" xfId="476"/>
    <cellStyle name="40 % - Accent1 2 2 2 3" xfId="477"/>
    <cellStyle name="40 % - Accent1 2 2 2 4" xfId="478"/>
    <cellStyle name="40 % - Accent1 2 2 3" xfId="479"/>
    <cellStyle name="40 % - Accent1 2 2 3 2" xfId="480"/>
    <cellStyle name="40 % - Accent1 2 2 3 3" xfId="481"/>
    <cellStyle name="40 % - Accent1 2 2 4" xfId="482"/>
    <cellStyle name="40 % - Accent1 2 2 4 2" xfId="483"/>
    <cellStyle name="40 % - Accent1 2 2 4 3" xfId="484"/>
    <cellStyle name="40 % - Accent1 2 2 5" xfId="485"/>
    <cellStyle name="40 % - Accent1 2 2 6" xfId="486"/>
    <cellStyle name="40 % - Accent1 2 3" xfId="487"/>
    <cellStyle name="40 % - Accent1 2 3 2" xfId="488"/>
    <cellStyle name="40 % - Accent1 2 3 2 2" xfId="489"/>
    <cellStyle name="40 % - Accent1 2 3 2 3" xfId="490"/>
    <cellStyle name="40 % - Accent1 2 3 3" xfId="491"/>
    <cellStyle name="40 % - Accent1 2 3 4" xfId="492"/>
    <cellStyle name="40 % - Accent1 2 4" xfId="493"/>
    <cellStyle name="40 % - Accent1 2 4 2" xfId="494"/>
    <cellStyle name="40 % - Accent1 2 4 3" xfId="495"/>
    <cellStyle name="40 % - Accent1 2 5" xfId="496"/>
    <cellStyle name="40 % - Accent1 2 5 2" xfId="497"/>
    <cellStyle name="40 % - Accent1 2 5 3" xfId="498"/>
    <cellStyle name="40 % - Accent1 2 6" xfId="499"/>
    <cellStyle name="40 % - Accent1 2 7" xfId="500"/>
    <cellStyle name="40 % - Accent1 3" xfId="501"/>
    <cellStyle name="40 % - Accent1 3 2" xfId="502"/>
    <cellStyle name="40 % - Accent1 3 2 2" xfId="503"/>
    <cellStyle name="40 % - Accent1 3 2 2 2" xfId="504"/>
    <cellStyle name="40 % - Accent1 3 2 2 3" xfId="505"/>
    <cellStyle name="40 % - Accent1 3 2 3" xfId="506"/>
    <cellStyle name="40 % - Accent1 3 2 4" xfId="507"/>
    <cellStyle name="40 % - Accent1 3 3" xfId="508"/>
    <cellStyle name="40 % - Accent1 3 3 2" xfId="509"/>
    <cellStyle name="40 % - Accent1 3 3 3" xfId="510"/>
    <cellStyle name="40 % - Accent1 3 4" xfId="511"/>
    <cellStyle name="40 % - Accent1 3 4 2" xfId="512"/>
    <cellStyle name="40 % - Accent1 3 4 3" xfId="513"/>
    <cellStyle name="40 % - Accent1 3 5" xfId="514"/>
    <cellStyle name="40 % - Accent1 3 6" xfId="515"/>
    <cellStyle name="40 % - Accent1 4" xfId="516"/>
    <cellStyle name="40 % - Accent1 4 2" xfId="517"/>
    <cellStyle name="40 % - Accent1 4 2 2" xfId="518"/>
    <cellStyle name="40 % - Accent1 4 2 3" xfId="519"/>
    <cellStyle name="40 % - Accent1 4 3" xfId="520"/>
    <cellStyle name="40 % - Accent1 4 3 2" xfId="521"/>
    <cellStyle name="40 % - Accent1 4 3 3" xfId="522"/>
    <cellStyle name="40 % - Accent1 4 4" xfId="523"/>
    <cellStyle name="40 % - Accent1 4 5" xfId="524"/>
    <cellStyle name="40 % - Accent1 5" xfId="525"/>
    <cellStyle name="40 % - Accent1 5 2" xfId="526"/>
    <cellStyle name="40 % - Accent1 5 3" xfId="527"/>
    <cellStyle name="40 % - Accent1 6" xfId="528"/>
    <cellStyle name="40 % - Accent1 6 2" xfId="529"/>
    <cellStyle name="40 % - Accent1 6 3" xfId="530"/>
    <cellStyle name="40 % - Accent1 7" xfId="531"/>
    <cellStyle name="40 % - Accent1 8" xfId="532"/>
    <cellStyle name="40 % - Accent2" xfId="63" builtinId="35" customBuiltin="1"/>
    <cellStyle name="40 % - Accent2 2" xfId="533"/>
    <cellStyle name="40 % - Accent2 2 2" xfId="534"/>
    <cellStyle name="40 % - Accent2 2 2 2" xfId="535"/>
    <cellStyle name="40 % - Accent2 2 2 2 2" xfId="536"/>
    <cellStyle name="40 % - Accent2 2 2 2 2 2" xfId="537"/>
    <cellStyle name="40 % - Accent2 2 2 2 2 3" xfId="538"/>
    <cellStyle name="40 % - Accent2 2 2 2 3" xfId="539"/>
    <cellStyle name="40 % - Accent2 2 2 2 4" xfId="540"/>
    <cellStyle name="40 % - Accent2 2 2 3" xfId="541"/>
    <cellStyle name="40 % - Accent2 2 2 3 2" xfId="542"/>
    <cellStyle name="40 % - Accent2 2 2 3 3" xfId="543"/>
    <cellStyle name="40 % - Accent2 2 2 4" xfId="544"/>
    <cellStyle name="40 % - Accent2 2 2 4 2" xfId="545"/>
    <cellStyle name="40 % - Accent2 2 2 4 3" xfId="546"/>
    <cellStyle name="40 % - Accent2 2 2 5" xfId="547"/>
    <cellStyle name="40 % - Accent2 2 2 6" xfId="548"/>
    <cellStyle name="40 % - Accent2 2 3" xfId="549"/>
    <cellStyle name="40 % - Accent2 2 3 2" xfId="550"/>
    <cellStyle name="40 % - Accent2 2 3 2 2" xfId="551"/>
    <cellStyle name="40 % - Accent2 2 3 2 3" xfId="552"/>
    <cellStyle name="40 % - Accent2 2 3 3" xfId="553"/>
    <cellStyle name="40 % - Accent2 2 3 4" xfId="554"/>
    <cellStyle name="40 % - Accent2 2 4" xfId="555"/>
    <cellStyle name="40 % - Accent2 2 4 2" xfId="556"/>
    <cellStyle name="40 % - Accent2 2 4 3" xfId="557"/>
    <cellStyle name="40 % - Accent2 2 5" xfId="558"/>
    <cellStyle name="40 % - Accent2 2 5 2" xfId="559"/>
    <cellStyle name="40 % - Accent2 2 5 3" xfId="560"/>
    <cellStyle name="40 % - Accent2 2 6" xfId="561"/>
    <cellStyle name="40 % - Accent2 2 7" xfId="562"/>
    <cellStyle name="40 % - Accent2 3" xfId="563"/>
    <cellStyle name="40 % - Accent2 3 2" xfId="564"/>
    <cellStyle name="40 % - Accent2 3 2 2" xfId="565"/>
    <cellStyle name="40 % - Accent2 3 2 2 2" xfId="566"/>
    <cellStyle name="40 % - Accent2 3 2 2 3" xfId="567"/>
    <cellStyle name="40 % - Accent2 3 2 3" xfId="568"/>
    <cellStyle name="40 % - Accent2 3 2 4" xfId="569"/>
    <cellStyle name="40 % - Accent2 3 3" xfId="570"/>
    <cellStyle name="40 % - Accent2 3 3 2" xfId="571"/>
    <cellStyle name="40 % - Accent2 3 3 3" xfId="572"/>
    <cellStyle name="40 % - Accent2 3 4" xfId="573"/>
    <cellStyle name="40 % - Accent2 3 4 2" xfId="574"/>
    <cellStyle name="40 % - Accent2 3 4 3" xfId="575"/>
    <cellStyle name="40 % - Accent2 3 5" xfId="576"/>
    <cellStyle name="40 % - Accent2 3 6" xfId="577"/>
    <cellStyle name="40 % - Accent2 4" xfId="578"/>
    <cellStyle name="40 % - Accent2 4 2" xfId="579"/>
    <cellStyle name="40 % - Accent2 4 2 2" xfId="580"/>
    <cellStyle name="40 % - Accent2 4 2 3" xfId="581"/>
    <cellStyle name="40 % - Accent2 4 3" xfId="582"/>
    <cellStyle name="40 % - Accent2 4 3 2" xfId="583"/>
    <cellStyle name="40 % - Accent2 4 3 3" xfId="584"/>
    <cellStyle name="40 % - Accent2 4 4" xfId="585"/>
    <cellStyle name="40 % - Accent2 4 5" xfId="586"/>
    <cellStyle name="40 % - Accent2 5" xfId="587"/>
    <cellStyle name="40 % - Accent2 5 2" xfId="588"/>
    <cellStyle name="40 % - Accent2 5 3" xfId="589"/>
    <cellStyle name="40 % - Accent2 6" xfId="590"/>
    <cellStyle name="40 % - Accent2 6 2" xfId="591"/>
    <cellStyle name="40 % - Accent2 6 3" xfId="592"/>
    <cellStyle name="40 % - Accent2 7" xfId="593"/>
    <cellStyle name="40 % - Accent2 8" xfId="594"/>
    <cellStyle name="40 % - Accent3" xfId="67" builtinId="39" customBuiltin="1"/>
    <cellStyle name="40 % - Accent3 2" xfId="595"/>
    <cellStyle name="40 % - Accent3 2 2" xfId="596"/>
    <cellStyle name="40 % - Accent3 2 2 2" xfId="597"/>
    <cellStyle name="40 % - Accent3 2 2 2 2" xfId="598"/>
    <cellStyle name="40 % - Accent3 2 2 2 2 2" xfId="599"/>
    <cellStyle name="40 % - Accent3 2 2 2 2 3" xfId="600"/>
    <cellStyle name="40 % - Accent3 2 2 2 3" xfId="601"/>
    <cellStyle name="40 % - Accent3 2 2 2 4" xfId="602"/>
    <cellStyle name="40 % - Accent3 2 2 3" xfId="603"/>
    <cellStyle name="40 % - Accent3 2 2 3 2" xfId="604"/>
    <cellStyle name="40 % - Accent3 2 2 3 3" xfId="605"/>
    <cellStyle name="40 % - Accent3 2 2 4" xfId="606"/>
    <cellStyle name="40 % - Accent3 2 2 4 2" xfId="607"/>
    <cellStyle name="40 % - Accent3 2 2 4 3" xfId="608"/>
    <cellStyle name="40 % - Accent3 2 2 5" xfId="609"/>
    <cellStyle name="40 % - Accent3 2 2 6" xfId="610"/>
    <cellStyle name="40 % - Accent3 2 3" xfId="611"/>
    <cellStyle name="40 % - Accent3 2 3 2" xfId="612"/>
    <cellStyle name="40 % - Accent3 2 3 2 2" xfId="613"/>
    <cellStyle name="40 % - Accent3 2 3 2 3" xfId="614"/>
    <cellStyle name="40 % - Accent3 2 3 3" xfId="615"/>
    <cellStyle name="40 % - Accent3 2 3 4" xfId="616"/>
    <cellStyle name="40 % - Accent3 2 4" xfId="617"/>
    <cellStyle name="40 % - Accent3 2 4 2" xfId="618"/>
    <cellStyle name="40 % - Accent3 2 4 3" xfId="619"/>
    <cellStyle name="40 % - Accent3 2 5" xfId="620"/>
    <cellStyle name="40 % - Accent3 2 5 2" xfId="621"/>
    <cellStyle name="40 % - Accent3 2 5 3" xfId="622"/>
    <cellStyle name="40 % - Accent3 2 6" xfId="623"/>
    <cellStyle name="40 % - Accent3 2 7" xfId="624"/>
    <cellStyle name="40 % - Accent3 3" xfId="625"/>
    <cellStyle name="40 % - Accent3 3 2" xfId="626"/>
    <cellStyle name="40 % - Accent3 3 2 2" xfId="627"/>
    <cellStyle name="40 % - Accent3 3 2 2 2" xfId="628"/>
    <cellStyle name="40 % - Accent3 3 2 2 3" xfId="629"/>
    <cellStyle name="40 % - Accent3 3 2 3" xfId="630"/>
    <cellStyle name="40 % - Accent3 3 2 4" xfId="631"/>
    <cellStyle name="40 % - Accent3 3 3" xfId="632"/>
    <cellStyle name="40 % - Accent3 3 3 2" xfId="633"/>
    <cellStyle name="40 % - Accent3 3 3 3" xfId="634"/>
    <cellStyle name="40 % - Accent3 3 4" xfId="635"/>
    <cellStyle name="40 % - Accent3 3 4 2" xfId="636"/>
    <cellStyle name="40 % - Accent3 3 4 3" xfId="637"/>
    <cellStyle name="40 % - Accent3 3 5" xfId="638"/>
    <cellStyle name="40 % - Accent3 3 6" xfId="639"/>
    <cellStyle name="40 % - Accent3 4" xfId="640"/>
    <cellStyle name="40 % - Accent3 4 2" xfId="641"/>
    <cellStyle name="40 % - Accent3 4 2 2" xfId="642"/>
    <cellStyle name="40 % - Accent3 4 2 3" xfId="643"/>
    <cellStyle name="40 % - Accent3 4 3" xfId="644"/>
    <cellStyle name="40 % - Accent3 4 3 2" xfId="645"/>
    <cellStyle name="40 % - Accent3 4 3 3" xfId="646"/>
    <cellStyle name="40 % - Accent3 4 4" xfId="647"/>
    <cellStyle name="40 % - Accent3 4 5" xfId="648"/>
    <cellStyle name="40 % - Accent3 5" xfId="649"/>
    <cellStyle name="40 % - Accent3 5 2" xfId="650"/>
    <cellStyle name="40 % - Accent3 5 3" xfId="651"/>
    <cellStyle name="40 % - Accent3 6" xfId="652"/>
    <cellStyle name="40 % - Accent3 6 2" xfId="653"/>
    <cellStyle name="40 % - Accent3 6 3" xfId="654"/>
    <cellStyle name="40 % - Accent3 7" xfId="655"/>
    <cellStyle name="40 % - Accent3 8" xfId="656"/>
    <cellStyle name="40 % - Accent4" xfId="71" builtinId="43" customBuiltin="1"/>
    <cellStyle name="40 % - Accent4 2" xfId="657"/>
    <cellStyle name="40 % - Accent4 2 2" xfId="658"/>
    <cellStyle name="40 % - Accent4 2 2 2" xfId="659"/>
    <cellStyle name="40 % - Accent4 2 2 2 2" xfId="660"/>
    <cellStyle name="40 % - Accent4 2 2 2 2 2" xfId="661"/>
    <cellStyle name="40 % - Accent4 2 2 2 2 3" xfId="662"/>
    <cellStyle name="40 % - Accent4 2 2 2 3" xfId="663"/>
    <cellStyle name="40 % - Accent4 2 2 2 4" xfId="664"/>
    <cellStyle name="40 % - Accent4 2 2 3" xfId="665"/>
    <cellStyle name="40 % - Accent4 2 2 3 2" xfId="666"/>
    <cellStyle name="40 % - Accent4 2 2 3 3" xfId="667"/>
    <cellStyle name="40 % - Accent4 2 2 4" xfId="668"/>
    <cellStyle name="40 % - Accent4 2 2 4 2" xfId="669"/>
    <cellStyle name="40 % - Accent4 2 2 4 3" xfId="670"/>
    <cellStyle name="40 % - Accent4 2 2 5" xfId="671"/>
    <cellStyle name="40 % - Accent4 2 2 6" xfId="672"/>
    <cellStyle name="40 % - Accent4 2 3" xfId="673"/>
    <cellStyle name="40 % - Accent4 2 3 2" xfId="674"/>
    <cellStyle name="40 % - Accent4 2 3 2 2" xfId="675"/>
    <cellStyle name="40 % - Accent4 2 3 2 3" xfId="676"/>
    <cellStyle name="40 % - Accent4 2 3 3" xfId="677"/>
    <cellStyle name="40 % - Accent4 2 3 4" xfId="678"/>
    <cellStyle name="40 % - Accent4 2 4" xfId="679"/>
    <cellStyle name="40 % - Accent4 2 4 2" xfId="680"/>
    <cellStyle name="40 % - Accent4 2 4 3" xfId="681"/>
    <cellStyle name="40 % - Accent4 2 5" xfId="682"/>
    <cellStyle name="40 % - Accent4 2 5 2" xfId="683"/>
    <cellStyle name="40 % - Accent4 2 5 3" xfId="684"/>
    <cellStyle name="40 % - Accent4 2 6" xfId="685"/>
    <cellStyle name="40 % - Accent4 2 7" xfId="686"/>
    <cellStyle name="40 % - Accent4 3" xfId="687"/>
    <cellStyle name="40 % - Accent4 3 2" xfId="688"/>
    <cellStyle name="40 % - Accent4 3 2 2" xfId="689"/>
    <cellStyle name="40 % - Accent4 3 2 2 2" xfId="690"/>
    <cellStyle name="40 % - Accent4 3 2 2 3" xfId="691"/>
    <cellStyle name="40 % - Accent4 3 2 3" xfId="692"/>
    <cellStyle name="40 % - Accent4 3 2 4" xfId="693"/>
    <cellStyle name="40 % - Accent4 3 3" xfId="694"/>
    <cellStyle name="40 % - Accent4 3 3 2" xfId="695"/>
    <cellStyle name="40 % - Accent4 3 3 3" xfId="696"/>
    <cellStyle name="40 % - Accent4 3 4" xfId="697"/>
    <cellStyle name="40 % - Accent4 3 4 2" xfId="698"/>
    <cellStyle name="40 % - Accent4 3 4 3" xfId="699"/>
    <cellStyle name="40 % - Accent4 3 5" xfId="700"/>
    <cellStyle name="40 % - Accent4 3 6" xfId="701"/>
    <cellStyle name="40 % - Accent4 4" xfId="702"/>
    <cellStyle name="40 % - Accent4 4 2" xfId="703"/>
    <cellStyle name="40 % - Accent4 4 2 2" xfId="704"/>
    <cellStyle name="40 % - Accent4 4 2 3" xfId="705"/>
    <cellStyle name="40 % - Accent4 4 3" xfId="706"/>
    <cellStyle name="40 % - Accent4 4 3 2" xfId="707"/>
    <cellStyle name="40 % - Accent4 4 3 3" xfId="708"/>
    <cellStyle name="40 % - Accent4 4 4" xfId="709"/>
    <cellStyle name="40 % - Accent4 4 5" xfId="710"/>
    <cellStyle name="40 % - Accent4 5" xfId="711"/>
    <cellStyle name="40 % - Accent4 5 2" xfId="712"/>
    <cellStyle name="40 % - Accent4 5 3" xfId="713"/>
    <cellStyle name="40 % - Accent4 6" xfId="714"/>
    <cellStyle name="40 % - Accent4 6 2" xfId="715"/>
    <cellStyle name="40 % - Accent4 6 3" xfId="716"/>
    <cellStyle name="40 % - Accent4 7" xfId="717"/>
    <cellStyle name="40 % - Accent4 8" xfId="718"/>
    <cellStyle name="40 % - Accent5" xfId="75" builtinId="47" customBuiltin="1"/>
    <cellStyle name="40 % - Accent5 2" xfId="719"/>
    <cellStyle name="40 % - Accent5 2 2" xfId="720"/>
    <cellStyle name="40 % - Accent5 2 2 2" xfId="721"/>
    <cellStyle name="40 % - Accent5 2 2 2 2" xfId="722"/>
    <cellStyle name="40 % - Accent5 2 2 2 2 2" xfId="723"/>
    <cellStyle name="40 % - Accent5 2 2 2 2 3" xfId="724"/>
    <cellStyle name="40 % - Accent5 2 2 2 3" xfId="725"/>
    <cellStyle name="40 % - Accent5 2 2 2 4" xfId="726"/>
    <cellStyle name="40 % - Accent5 2 2 3" xfId="727"/>
    <cellStyle name="40 % - Accent5 2 2 3 2" xfId="728"/>
    <cellStyle name="40 % - Accent5 2 2 3 3" xfId="729"/>
    <cellStyle name="40 % - Accent5 2 2 4" xfId="730"/>
    <cellStyle name="40 % - Accent5 2 2 4 2" xfId="731"/>
    <cellStyle name="40 % - Accent5 2 2 4 3" xfId="732"/>
    <cellStyle name="40 % - Accent5 2 2 5" xfId="733"/>
    <cellStyle name="40 % - Accent5 2 2 6" xfId="734"/>
    <cellStyle name="40 % - Accent5 2 3" xfId="735"/>
    <cellStyle name="40 % - Accent5 2 3 2" xfId="736"/>
    <cellStyle name="40 % - Accent5 2 3 2 2" xfId="737"/>
    <cellStyle name="40 % - Accent5 2 3 2 3" xfId="738"/>
    <cellStyle name="40 % - Accent5 2 3 3" xfId="739"/>
    <cellStyle name="40 % - Accent5 2 3 4" xfId="740"/>
    <cellStyle name="40 % - Accent5 2 4" xfId="741"/>
    <cellStyle name="40 % - Accent5 2 4 2" xfId="742"/>
    <cellStyle name="40 % - Accent5 2 4 3" xfId="743"/>
    <cellStyle name="40 % - Accent5 2 5" xfId="744"/>
    <cellStyle name="40 % - Accent5 2 5 2" xfId="745"/>
    <cellStyle name="40 % - Accent5 2 5 3" xfId="746"/>
    <cellStyle name="40 % - Accent5 2 6" xfId="747"/>
    <cellStyle name="40 % - Accent5 2 7" xfId="748"/>
    <cellStyle name="40 % - Accent5 3" xfId="749"/>
    <cellStyle name="40 % - Accent5 3 2" xfId="750"/>
    <cellStyle name="40 % - Accent5 3 2 2" xfId="751"/>
    <cellStyle name="40 % - Accent5 3 2 2 2" xfId="752"/>
    <cellStyle name="40 % - Accent5 3 2 2 3" xfId="753"/>
    <cellStyle name="40 % - Accent5 3 2 3" xfId="754"/>
    <cellStyle name="40 % - Accent5 3 2 4" xfId="755"/>
    <cellStyle name="40 % - Accent5 3 3" xfId="756"/>
    <cellStyle name="40 % - Accent5 3 3 2" xfId="757"/>
    <cellStyle name="40 % - Accent5 3 3 3" xfId="758"/>
    <cellStyle name="40 % - Accent5 3 4" xfId="759"/>
    <cellStyle name="40 % - Accent5 3 4 2" xfId="760"/>
    <cellStyle name="40 % - Accent5 3 4 3" xfId="761"/>
    <cellStyle name="40 % - Accent5 3 5" xfId="762"/>
    <cellStyle name="40 % - Accent5 3 6" xfId="763"/>
    <cellStyle name="40 % - Accent5 4" xfId="764"/>
    <cellStyle name="40 % - Accent5 4 2" xfId="765"/>
    <cellStyle name="40 % - Accent5 4 2 2" xfId="766"/>
    <cellStyle name="40 % - Accent5 4 2 3" xfId="767"/>
    <cellStyle name="40 % - Accent5 4 3" xfId="768"/>
    <cellStyle name="40 % - Accent5 4 3 2" xfId="769"/>
    <cellStyle name="40 % - Accent5 4 3 3" xfId="770"/>
    <cellStyle name="40 % - Accent5 4 4" xfId="771"/>
    <cellStyle name="40 % - Accent5 4 5" xfId="772"/>
    <cellStyle name="40 % - Accent5 5" xfId="773"/>
    <cellStyle name="40 % - Accent5 5 2" xfId="774"/>
    <cellStyle name="40 % - Accent5 5 3" xfId="775"/>
    <cellStyle name="40 % - Accent5 6" xfId="776"/>
    <cellStyle name="40 % - Accent5 6 2" xfId="777"/>
    <cellStyle name="40 % - Accent5 6 3" xfId="778"/>
    <cellStyle name="40 % - Accent5 7" xfId="779"/>
    <cellStyle name="40 % - Accent5 8" xfId="780"/>
    <cellStyle name="40 % - Accent6" xfId="79" builtinId="51" customBuiltin="1"/>
    <cellStyle name="40 % - Accent6 2" xfId="781"/>
    <cellStyle name="40 % - Accent6 2 2" xfId="782"/>
    <cellStyle name="40 % - Accent6 2 2 2" xfId="783"/>
    <cellStyle name="40 % - Accent6 2 2 2 2" xfId="784"/>
    <cellStyle name="40 % - Accent6 2 2 2 2 2" xfId="785"/>
    <cellStyle name="40 % - Accent6 2 2 2 2 3" xfId="786"/>
    <cellStyle name="40 % - Accent6 2 2 2 3" xfId="787"/>
    <cellStyle name="40 % - Accent6 2 2 2 4" xfId="788"/>
    <cellStyle name="40 % - Accent6 2 2 3" xfId="789"/>
    <cellStyle name="40 % - Accent6 2 2 3 2" xfId="790"/>
    <cellStyle name="40 % - Accent6 2 2 3 3" xfId="791"/>
    <cellStyle name="40 % - Accent6 2 2 4" xfId="792"/>
    <cellStyle name="40 % - Accent6 2 2 4 2" xfId="793"/>
    <cellStyle name="40 % - Accent6 2 2 4 3" xfId="794"/>
    <cellStyle name="40 % - Accent6 2 2 5" xfId="795"/>
    <cellStyle name="40 % - Accent6 2 2 6" xfId="796"/>
    <cellStyle name="40 % - Accent6 2 3" xfId="797"/>
    <cellStyle name="40 % - Accent6 2 3 2" xfId="798"/>
    <cellStyle name="40 % - Accent6 2 3 2 2" xfId="799"/>
    <cellStyle name="40 % - Accent6 2 3 2 3" xfId="800"/>
    <cellStyle name="40 % - Accent6 2 3 3" xfId="801"/>
    <cellStyle name="40 % - Accent6 2 3 4" xfId="802"/>
    <cellStyle name="40 % - Accent6 2 4" xfId="803"/>
    <cellStyle name="40 % - Accent6 2 4 2" xfId="804"/>
    <cellStyle name="40 % - Accent6 2 4 3" xfId="805"/>
    <cellStyle name="40 % - Accent6 2 5" xfId="806"/>
    <cellStyle name="40 % - Accent6 2 5 2" xfId="807"/>
    <cellStyle name="40 % - Accent6 2 5 3" xfId="808"/>
    <cellStyle name="40 % - Accent6 2 6" xfId="809"/>
    <cellStyle name="40 % - Accent6 2 7" xfId="810"/>
    <cellStyle name="40 % - Accent6 3" xfId="811"/>
    <cellStyle name="40 % - Accent6 3 2" xfId="812"/>
    <cellStyle name="40 % - Accent6 3 2 2" xfId="813"/>
    <cellStyle name="40 % - Accent6 3 2 2 2" xfId="814"/>
    <cellStyle name="40 % - Accent6 3 2 2 3" xfId="815"/>
    <cellStyle name="40 % - Accent6 3 2 3" xfId="816"/>
    <cellStyle name="40 % - Accent6 3 2 4" xfId="817"/>
    <cellStyle name="40 % - Accent6 3 3" xfId="818"/>
    <cellStyle name="40 % - Accent6 3 3 2" xfId="819"/>
    <cellStyle name="40 % - Accent6 3 3 3" xfId="820"/>
    <cellStyle name="40 % - Accent6 3 4" xfId="821"/>
    <cellStyle name="40 % - Accent6 3 4 2" xfId="822"/>
    <cellStyle name="40 % - Accent6 3 4 3" xfId="823"/>
    <cellStyle name="40 % - Accent6 3 5" xfId="824"/>
    <cellStyle name="40 % - Accent6 3 6" xfId="825"/>
    <cellStyle name="40 % - Accent6 4" xfId="826"/>
    <cellStyle name="40 % - Accent6 4 2" xfId="827"/>
    <cellStyle name="40 % - Accent6 4 2 2" xfId="828"/>
    <cellStyle name="40 % - Accent6 4 2 3" xfId="829"/>
    <cellStyle name="40 % - Accent6 4 3" xfId="830"/>
    <cellStyle name="40 % - Accent6 4 3 2" xfId="831"/>
    <cellStyle name="40 % - Accent6 4 3 3" xfId="832"/>
    <cellStyle name="40 % - Accent6 4 4" xfId="833"/>
    <cellStyle name="40 % - Accent6 4 5" xfId="834"/>
    <cellStyle name="40 % - Accent6 5" xfId="835"/>
    <cellStyle name="40 % - Accent6 5 2" xfId="836"/>
    <cellStyle name="40 % - Accent6 5 3" xfId="837"/>
    <cellStyle name="40 % - Accent6 6" xfId="838"/>
    <cellStyle name="40 % - Accent6 6 2" xfId="839"/>
    <cellStyle name="40 % - Accent6 6 3" xfId="840"/>
    <cellStyle name="40 % - Accent6 7" xfId="841"/>
    <cellStyle name="40 % - Accent6 8" xfId="842"/>
    <cellStyle name="60 % - Accent1" xfId="60" builtinId="32" customBuiltin="1"/>
    <cellStyle name="60 % - Accent2" xfId="64" builtinId="36" customBuiltin="1"/>
    <cellStyle name="60 % - Accent3" xfId="68" builtinId="40" customBuiltin="1"/>
    <cellStyle name="60 % - Accent4" xfId="72" builtinId="44" customBuiltin="1"/>
    <cellStyle name="60 % - Accent5" xfId="76" builtinId="48" customBuiltin="1"/>
    <cellStyle name="60 % - Accent6" xfId="80" builtinId="52" customBuiltin="1"/>
    <cellStyle name="Accent1" xfId="57" builtinId="29" customBuiltin="1"/>
    <cellStyle name="Accent2" xfId="61" builtinId="33" customBuiltin="1"/>
    <cellStyle name="Accent3" xfId="65" builtinId="37" customBuiltin="1"/>
    <cellStyle name="Accent4" xfId="69" builtinId="41" customBuiltin="1"/>
    <cellStyle name="Accent5" xfId="73" builtinId="45" customBuiltin="1"/>
    <cellStyle name="Accent6" xfId="77" builtinId="49" customBuiltin="1"/>
    <cellStyle name="Avertissement" xfId="54" builtinId="11" customBuiltin="1"/>
    <cellStyle name="Calcul" xfId="51" builtinId="22" customBuiltin="1"/>
    <cellStyle name="Cellule liée" xfId="52" builtinId="24" customBuiltin="1"/>
    <cellStyle name="Comma 15" xfId="38"/>
    <cellStyle name="Comma 15 2" xfId="91"/>
    <cellStyle name="Comma 2" xfId="40"/>
    <cellStyle name="Comma_Template CF" xfId="1540"/>
    <cellStyle name="Commentaire 2" xfId="843"/>
    <cellStyle name="Commentaire 2 2" xfId="844"/>
    <cellStyle name="Commentaire 2 2 2" xfId="845"/>
    <cellStyle name="Commentaire 2 2 2 2" xfId="846"/>
    <cellStyle name="Commentaire 2 2 2 2 2" xfId="847"/>
    <cellStyle name="Commentaire 2 2 2 2 3" xfId="848"/>
    <cellStyle name="Commentaire 2 2 2 3" xfId="849"/>
    <cellStyle name="Commentaire 2 2 2 4" xfId="850"/>
    <cellStyle name="Commentaire 2 2 3" xfId="851"/>
    <cellStyle name="Commentaire 2 2 3 2" xfId="852"/>
    <cellStyle name="Commentaire 2 2 3 3" xfId="853"/>
    <cellStyle name="Commentaire 2 2 4" xfId="854"/>
    <cellStyle name="Commentaire 2 2 4 2" xfId="855"/>
    <cellStyle name="Commentaire 2 2 4 3" xfId="856"/>
    <cellStyle name="Commentaire 2 2 5" xfId="857"/>
    <cellStyle name="Commentaire 2 2 6" xfId="858"/>
    <cellStyle name="Commentaire 2 3" xfId="859"/>
    <cellStyle name="Commentaire 2 3 2" xfId="860"/>
    <cellStyle name="Commentaire 2 3 2 2" xfId="861"/>
    <cellStyle name="Commentaire 2 3 2 3" xfId="862"/>
    <cellStyle name="Commentaire 2 3 3" xfId="863"/>
    <cellStyle name="Commentaire 2 3 3 2" xfId="864"/>
    <cellStyle name="Commentaire 2 3 3 3" xfId="865"/>
    <cellStyle name="Commentaire 2 3 4" xfId="866"/>
    <cellStyle name="Commentaire 2 3 5" xfId="867"/>
    <cellStyle name="Commentaire 2 4" xfId="868"/>
    <cellStyle name="Commentaire 2 4 2" xfId="869"/>
    <cellStyle name="Commentaire 2 4 3" xfId="870"/>
    <cellStyle name="Commentaire 2 5" xfId="871"/>
    <cellStyle name="Commentaire 2 5 2" xfId="872"/>
    <cellStyle name="Commentaire 2 5 3" xfId="873"/>
    <cellStyle name="Commentaire 2 6" xfId="874"/>
    <cellStyle name="Commentaire 2 7" xfId="875"/>
    <cellStyle name="Commentaire 3" xfId="876"/>
    <cellStyle name="Commentaire 3 2" xfId="877"/>
    <cellStyle name="Commentaire 3 2 2" xfId="878"/>
    <cellStyle name="Commentaire 3 2 2 2" xfId="879"/>
    <cellStyle name="Commentaire 3 2 2 2 2" xfId="880"/>
    <cellStyle name="Commentaire 3 2 2 2 3" xfId="881"/>
    <cellStyle name="Commentaire 3 2 2 3" xfId="882"/>
    <cellStyle name="Commentaire 3 2 2 4" xfId="883"/>
    <cellStyle name="Commentaire 3 2 3" xfId="884"/>
    <cellStyle name="Commentaire 3 2 3 2" xfId="885"/>
    <cellStyle name="Commentaire 3 2 3 3" xfId="886"/>
    <cellStyle name="Commentaire 3 2 4" xfId="887"/>
    <cellStyle name="Commentaire 3 2 4 2" xfId="888"/>
    <cellStyle name="Commentaire 3 2 4 3" xfId="889"/>
    <cellStyle name="Commentaire 3 2 5" xfId="890"/>
    <cellStyle name="Commentaire 3 2 6" xfId="891"/>
    <cellStyle name="Commentaire 3 3" xfId="892"/>
    <cellStyle name="Commentaire 3 3 2" xfId="893"/>
    <cellStyle name="Commentaire 3 3 2 2" xfId="894"/>
    <cellStyle name="Commentaire 3 3 2 3" xfId="895"/>
    <cellStyle name="Commentaire 3 3 3" xfId="896"/>
    <cellStyle name="Commentaire 3 3 4" xfId="897"/>
    <cellStyle name="Commentaire 3 4" xfId="898"/>
    <cellStyle name="Commentaire 3 4 2" xfId="899"/>
    <cellStyle name="Commentaire 3 4 3" xfId="900"/>
    <cellStyle name="Commentaire 3 5" xfId="901"/>
    <cellStyle name="Commentaire 3 5 2" xfId="902"/>
    <cellStyle name="Commentaire 3 5 3" xfId="903"/>
    <cellStyle name="Commentaire 3 6" xfId="904"/>
    <cellStyle name="Commentaire 3 7" xfId="905"/>
    <cellStyle name="Commentaire 4" xfId="84"/>
    <cellStyle name="Entrée" xfId="49" builtinId="20" customBuiltin="1"/>
    <cellStyle name="Insatisfaisant" xfId="47" builtinId="27" customBuiltin="1"/>
    <cellStyle name="Lien hypertexte" xfId="1" builtinId="8"/>
    <cellStyle name="Lien hypertexte 2" xfId="6"/>
    <cellStyle name="Lien hypertexte 2 2" xfId="14"/>
    <cellStyle name="Lien hypertexte 3" xfId="5"/>
    <cellStyle name="Lien hypertexte 3 2" xfId="26"/>
    <cellStyle name="Lien hypertexte 4" xfId="13"/>
    <cellStyle name="Lien hypertexte 5" xfId="22"/>
    <cellStyle name="Lien hypertexte 5 2" xfId="31"/>
    <cellStyle name="Milliers" xfId="4" builtinId="3"/>
    <cellStyle name="Milliers 2" xfId="7"/>
    <cellStyle name="Milliers 2 2" xfId="16"/>
    <cellStyle name="Milliers 2 2 2" xfId="907"/>
    <cellStyle name="Milliers 2 2 2 2" xfId="908"/>
    <cellStyle name="Milliers 2 2 2 2 2" xfId="909"/>
    <cellStyle name="Milliers 2 2 2 2 3" xfId="910"/>
    <cellStyle name="Milliers 2 2 2 3" xfId="911"/>
    <cellStyle name="Milliers 2 2 2 4" xfId="912"/>
    <cellStyle name="Milliers 2 2 2 5" xfId="1539"/>
    <cellStyle name="Milliers 2 2 3" xfId="913"/>
    <cellStyle name="Milliers 2 2 3 2" xfId="914"/>
    <cellStyle name="Milliers 2 2 3 3" xfId="915"/>
    <cellStyle name="Milliers 2 2 4" xfId="916"/>
    <cellStyle name="Milliers 2 2 4 2" xfId="917"/>
    <cellStyle name="Milliers 2 2 4 3" xfId="918"/>
    <cellStyle name="Milliers 2 2 5" xfId="919"/>
    <cellStyle name="Milliers 2 2 6" xfId="920"/>
    <cellStyle name="Milliers 2 2 7" xfId="906"/>
    <cellStyle name="Milliers 2 3" xfId="921"/>
    <cellStyle name="Milliers 2 3 2" xfId="922"/>
    <cellStyle name="Milliers 2 3 2 2" xfId="923"/>
    <cellStyle name="Milliers 2 3 2 3" xfId="924"/>
    <cellStyle name="Milliers 2 3 3" xfId="925"/>
    <cellStyle name="Milliers 2 3 3 2" xfId="926"/>
    <cellStyle name="Milliers 2 3 3 3" xfId="927"/>
    <cellStyle name="Milliers 2 3 4" xfId="928"/>
    <cellStyle name="Milliers 2 3 5" xfId="929"/>
    <cellStyle name="Milliers 2 3 6" xfId="1537"/>
    <cellStyle name="Milliers 2 4" xfId="930"/>
    <cellStyle name="Milliers 2 4 2" xfId="931"/>
    <cellStyle name="Milliers 2 4 3" xfId="932"/>
    <cellStyle name="Milliers 2 5" xfId="933"/>
    <cellStyle name="Milliers 2 6" xfId="934"/>
    <cellStyle name="Milliers 2 6 2" xfId="935"/>
    <cellStyle name="Milliers 2 6 3" xfId="936"/>
    <cellStyle name="Milliers 2 7" xfId="937"/>
    <cellStyle name="Milliers 3" xfId="8"/>
    <cellStyle name="Milliers 3 2" xfId="17"/>
    <cellStyle name="Milliers 3 2 2" xfId="940"/>
    <cellStyle name="Milliers 3 2 2 2" xfId="941"/>
    <cellStyle name="Milliers 3 2 2 2 2" xfId="942"/>
    <cellStyle name="Milliers 3 2 2 2 3" xfId="943"/>
    <cellStyle name="Milliers 3 2 2 3" xfId="944"/>
    <cellStyle name="Milliers 3 2 2 4" xfId="945"/>
    <cellStyle name="Milliers 3 2 3" xfId="946"/>
    <cellStyle name="Milliers 3 2 3 2" xfId="947"/>
    <cellStyle name="Milliers 3 2 3 3" xfId="948"/>
    <cellStyle name="Milliers 3 2 4" xfId="949"/>
    <cellStyle name="Milliers 3 2 4 2" xfId="950"/>
    <cellStyle name="Milliers 3 2 4 3" xfId="951"/>
    <cellStyle name="Milliers 3 2 5" xfId="952"/>
    <cellStyle name="Milliers 3 2 6" xfId="953"/>
    <cellStyle name="Milliers 3 2 7" xfId="939"/>
    <cellStyle name="Milliers 3 3" xfId="954"/>
    <cellStyle name="Milliers 3 3 2" xfId="955"/>
    <cellStyle name="Milliers 3 3 2 2" xfId="956"/>
    <cellStyle name="Milliers 3 3 2 3" xfId="957"/>
    <cellStyle name="Milliers 3 3 3" xfId="958"/>
    <cellStyle name="Milliers 3 3 4" xfId="959"/>
    <cellStyle name="Milliers 3 4" xfId="960"/>
    <cellStyle name="Milliers 3 4 2" xfId="961"/>
    <cellStyle name="Milliers 3 4 3" xfId="962"/>
    <cellStyle name="Milliers 3 5" xfId="963"/>
    <cellStyle name="Milliers 3 5 2" xfId="964"/>
    <cellStyle name="Milliers 3 5 3" xfId="965"/>
    <cellStyle name="Milliers 3 6" xfId="966"/>
    <cellStyle name="Milliers 3 7" xfId="967"/>
    <cellStyle name="Milliers 3 8" xfId="938"/>
    <cellStyle name="Milliers 4" xfId="15"/>
    <cellStyle name="Milliers 4 2" xfId="29"/>
    <cellStyle name="Milliers 4 2 2" xfId="969"/>
    <cellStyle name="Milliers 4 3" xfId="970"/>
    <cellStyle name="Milliers 4 4" xfId="968"/>
    <cellStyle name="Milliers 5" xfId="34"/>
    <cellStyle name="Milliers 5 2" xfId="97"/>
    <cellStyle name="Milliers 6" xfId="87"/>
    <cellStyle name="Milliers 7" xfId="82"/>
    <cellStyle name="Neutre" xfId="48" builtinId="28" customBuiltin="1"/>
    <cellStyle name="Normal" xfId="0" builtinId="0"/>
    <cellStyle name="Normal 108" xfId="39"/>
    <cellStyle name="Normal 19" xfId="37"/>
    <cellStyle name="Normal 2" xfId="3"/>
    <cellStyle name="Normal 2 10" xfId="971"/>
    <cellStyle name="Normal 2 10 2" xfId="972"/>
    <cellStyle name="Normal 2 10 3" xfId="973"/>
    <cellStyle name="Normal 2 11" xfId="974"/>
    <cellStyle name="Normal 2 11 2" xfId="975"/>
    <cellStyle name="Normal 2 11 3" xfId="976"/>
    <cellStyle name="Normal 2 12" xfId="977"/>
    <cellStyle name="Normal 2 13" xfId="978"/>
    <cellStyle name="Normal 2 14" xfId="88"/>
    <cellStyle name="Normal 2 2" xfId="9"/>
    <cellStyle name="Normal 2 2 10" xfId="980"/>
    <cellStyle name="Normal 2 2 10 2" xfId="981"/>
    <cellStyle name="Normal 2 2 10 3" xfId="982"/>
    <cellStyle name="Normal 2 2 11" xfId="983"/>
    <cellStyle name="Normal 2 2 12" xfId="984"/>
    <cellStyle name="Normal 2 2 13" xfId="979"/>
    <cellStyle name="Normal 2 2 2" xfId="27"/>
    <cellStyle name="Normal 2 2 2 10" xfId="985"/>
    <cellStyle name="Normal 2 2 2 2" xfId="986"/>
    <cellStyle name="Normal 2 2 2 2 2" xfId="987"/>
    <cellStyle name="Normal 2 2 2 2 2 2" xfId="988"/>
    <cellStyle name="Normal 2 2 2 2 2 2 2" xfId="989"/>
    <cellStyle name="Normal 2 2 2 2 2 2 2 2" xfId="990"/>
    <cellStyle name="Normal 2 2 2 2 2 2 2 3" xfId="991"/>
    <cellStyle name="Normal 2 2 2 2 2 2 3" xfId="992"/>
    <cellStyle name="Normal 2 2 2 2 2 2 4" xfId="993"/>
    <cellStyle name="Normal 2 2 2 2 2 3" xfId="994"/>
    <cellStyle name="Normal 2 2 2 2 2 3 2" xfId="995"/>
    <cellStyle name="Normal 2 2 2 2 2 3 3" xfId="996"/>
    <cellStyle name="Normal 2 2 2 2 2 4" xfId="997"/>
    <cellStyle name="Normal 2 2 2 2 2 4 2" xfId="998"/>
    <cellStyle name="Normal 2 2 2 2 2 4 3" xfId="999"/>
    <cellStyle name="Normal 2 2 2 2 2 5" xfId="1000"/>
    <cellStyle name="Normal 2 2 2 2 2 6" xfId="1001"/>
    <cellStyle name="Normal 2 2 2 2 3" xfId="1002"/>
    <cellStyle name="Normal 2 2 2 2 3 2" xfId="1003"/>
    <cellStyle name="Normal 2 2 2 2 3 2 2" xfId="1004"/>
    <cellStyle name="Normal 2 2 2 2 3 2 3" xfId="1005"/>
    <cellStyle name="Normal 2 2 2 2 3 3" xfId="1006"/>
    <cellStyle name="Normal 2 2 2 2 3 3 2" xfId="1007"/>
    <cellStyle name="Normal 2 2 2 2 3 3 3" xfId="1008"/>
    <cellStyle name="Normal 2 2 2 2 3 4" xfId="1009"/>
    <cellStyle name="Normal 2 2 2 2 3 5" xfId="1010"/>
    <cellStyle name="Normal 2 2 2 2 4" xfId="1011"/>
    <cellStyle name="Normal 2 2 2 2 4 2" xfId="1012"/>
    <cellStyle name="Normal 2 2 2 2 4 3" xfId="1013"/>
    <cellStyle name="Normal 2 2 2 2 5" xfId="1014"/>
    <cellStyle name="Normal 2 2 2 2 5 2" xfId="1015"/>
    <cellStyle name="Normal 2 2 2 2 5 3" xfId="1016"/>
    <cellStyle name="Normal 2 2 2 2 6" xfId="1017"/>
    <cellStyle name="Normal 2 2 2 2 7" xfId="1018"/>
    <cellStyle name="Normal 2 2 2 3" xfId="1019"/>
    <cellStyle name="Normal 2 2 2 3 2" xfId="1020"/>
    <cellStyle name="Normal 2 2 2 3 2 2" xfId="1021"/>
    <cellStyle name="Normal 2 2 2 3 2 2 2" xfId="1022"/>
    <cellStyle name="Normal 2 2 2 3 2 2 2 2" xfId="1023"/>
    <cellStyle name="Normal 2 2 2 3 2 2 2 3" xfId="1024"/>
    <cellStyle name="Normal 2 2 2 3 2 2 3" xfId="1025"/>
    <cellStyle name="Normal 2 2 2 3 2 2 4" xfId="1026"/>
    <cellStyle name="Normal 2 2 2 3 2 3" xfId="1027"/>
    <cellStyle name="Normal 2 2 2 3 2 3 2" xfId="1028"/>
    <cellStyle name="Normal 2 2 2 3 2 3 3" xfId="1029"/>
    <cellStyle name="Normal 2 2 2 3 2 4" xfId="1030"/>
    <cellStyle name="Normal 2 2 2 3 2 4 2" xfId="1031"/>
    <cellStyle name="Normal 2 2 2 3 2 4 3" xfId="1032"/>
    <cellStyle name="Normal 2 2 2 3 2 5" xfId="1033"/>
    <cellStyle name="Normal 2 2 2 3 2 6" xfId="1034"/>
    <cellStyle name="Normal 2 2 2 3 3" xfId="1035"/>
    <cellStyle name="Normal 2 2 2 3 3 2" xfId="1036"/>
    <cellStyle name="Normal 2 2 2 3 3 2 2" xfId="1037"/>
    <cellStyle name="Normal 2 2 2 3 3 2 3" xfId="1038"/>
    <cellStyle name="Normal 2 2 2 3 3 3" xfId="1039"/>
    <cellStyle name="Normal 2 2 2 3 3 3 2" xfId="1040"/>
    <cellStyle name="Normal 2 2 2 3 3 3 3" xfId="1041"/>
    <cellStyle name="Normal 2 2 2 3 3 4" xfId="1042"/>
    <cellStyle name="Normal 2 2 2 3 3 5" xfId="1043"/>
    <cellStyle name="Normal 2 2 2 3 4" xfId="1044"/>
    <cellStyle name="Normal 2 2 2 3 4 2" xfId="1045"/>
    <cellStyle name="Normal 2 2 2 3 4 3" xfId="1046"/>
    <cellStyle name="Normal 2 2 2 3 5" xfId="1047"/>
    <cellStyle name="Normal 2 2 2 3 5 2" xfId="1048"/>
    <cellStyle name="Normal 2 2 2 3 5 3" xfId="1049"/>
    <cellStyle name="Normal 2 2 2 3 6" xfId="1050"/>
    <cellStyle name="Normal 2 2 2 3 7" xfId="1051"/>
    <cellStyle name="Normal 2 2 2 4" xfId="1052"/>
    <cellStyle name="Normal 2 2 2 4 2" xfId="1053"/>
    <cellStyle name="Normal 2 2 2 4 2 2" xfId="1054"/>
    <cellStyle name="Normal 2 2 2 4 2 2 2" xfId="1055"/>
    <cellStyle name="Normal 2 2 2 4 2 2 3" xfId="1056"/>
    <cellStyle name="Normal 2 2 2 4 2 3" xfId="1057"/>
    <cellStyle name="Normal 2 2 2 4 2 4" xfId="1058"/>
    <cellStyle name="Normal 2 2 2 4 3" xfId="1059"/>
    <cellStyle name="Normal 2 2 2 4 3 2" xfId="1060"/>
    <cellStyle name="Normal 2 2 2 4 3 3" xfId="1061"/>
    <cellStyle name="Normal 2 2 2 4 4" xfId="1062"/>
    <cellStyle name="Normal 2 2 2 4 4 2" xfId="1063"/>
    <cellStyle name="Normal 2 2 2 4 4 3" xfId="1064"/>
    <cellStyle name="Normal 2 2 2 4 5" xfId="1065"/>
    <cellStyle name="Normal 2 2 2 4 6" xfId="1066"/>
    <cellStyle name="Normal 2 2 2 5" xfId="1067"/>
    <cellStyle name="Normal 2 2 2 5 2" xfId="1068"/>
    <cellStyle name="Normal 2 2 2 5 2 2" xfId="1069"/>
    <cellStyle name="Normal 2 2 2 5 2 3" xfId="1070"/>
    <cellStyle name="Normal 2 2 2 5 3" xfId="1071"/>
    <cellStyle name="Normal 2 2 2 5 3 2" xfId="1072"/>
    <cellStyle name="Normal 2 2 2 5 3 3" xfId="1073"/>
    <cellStyle name="Normal 2 2 2 5 4" xfId="1074"/>
    <cellStyle name="Normal 2 2 2 5 5" xfId="1075"/>
    <cellStyle name="Normal 2 2 2 5 6" xfId="1538"/>
    <cellStyle name="Normal 2 2 2 6" xfId="1076"/>
    <cellStyle name="Normal 2 2 2 6 2" xfId="1077"/>
    <cellStyle name="Normal 2 2 2 6 3" xfId="1078"/>
    <cellStyle name="Normal 2 2 2 7" xfId="1079"/>
    <cellStyle name="Normal 2 2 2 7 2" xfId="1080"/>
    <cellStyle name="Normal 2 2 2 7 3" xfId="1081"/>
    <cellStyle name="Normal 2 2 2 8" xfId="1082"/>
    <cellStyle name="Normal 2 2 2 9" xfId="1083"/>
    <cellStyle name="Normal 2 2 3" xfId="1084"/>
    <cellStyle name="Normal 2 2 3 2" xfId="1085"/>
    <cellStyle name="Normal 2 2 3 2 2" xfId="1086"/>
    <cellStyle name="Normal 2 2 3 2 2 2" xfId="1087"/>
    <cellStyle name="Normal 2 2 3 2 2 2 2" xfId="1088"/>
    <cellStyle name="Normal 2 2 3 2 2 2 2 2" xfId="1089"/>
    <cellStyle name="Normal 2 2 3 2 2 2 2 3" xfId="1090"/>
    <cellStyle name="Normal 2 2 3 2 2 2 3" xfId="1091"/>
    <cellStyle name="Normal 2 2 3 2 2 2 4" xfId="1092"/>
    <cellStyle name="Normal 2 2 3 2 2 3" xfId="1093"/>
    <cellStyle name="Normal 2 2 3 2 2 3 2" xfId="1094"/>
    <cellStyle name="Normal 2 2 3 2 2 3 3" xfId="1095"/>
    <cellStyle name="Normal 2 2 3 2 2 4" xfId="1096"/>
    <cellStyle name="Normal 2 2 3 2 2 4 2" xfId="1097"/>
    <cellStyle name="Normal 2 2 3 2 2 4 3" xfId="1098"/>
    <cellStyle name="Normal 2 2 3 2 2 5" xfId="1099"/>
    <cellStyle name="Normal 2 2 3 2 2 6" xfId="1100"/>
    <cellStyle name="Normal 2 2 3 2 3" xfId="1101"/>
    <cellStyle name="Normal 2 2 3 2 3 2" xfId="1102"/>
    <cellStyle name="Normal 2 2 3 2 3 2 2" xfId="1103"/>
    <cellStyle name="Normal 2 2 3 2 3 2 3" xfId="1104"/>
    <cellStyle name="Normal 2 2 3 2 3 3" xfId="1105"/>
    <cellStyle name="Normal 2 2 3 2 3 3 2" xfId="1106"/>
    <cellStyle name="Normal 2 2 3 2 3 3 3" xfId="1107"/>
    <cellStyle name="Normal 2 2 3 2 3 4" xfId="1108"/>
    <cellStyle name="Normal 2 2 3 2 3 5" xfId="1109"/>
    <cellStyle name="Normal 2 2 3 2 4" xfId="1110"/>
    <cellStyle name="Normal 2 2 3 2 4 2" xfId="1111"/>
    <cellStyle name="Normal 2 2 3 2 4 3" xfId="1112"/>
    <cellStyle name="Normal 2 2 3 2 5" xfId="1113"/>
    <cellStyle name="Normal 2 2 3 2 5 2" xfId="1114"/>
    <cellStyle name="Normal 2 2 3 2 5 3" xfId="1115"/>
    <cellStyle name="Normal 2 2 3 2 6" xfId="1116"/>
    <cellStyle name="Normal 2 2 3 2 7" xfId="1117"/>
    <cellStyle name="Normal 2 2 3 3" xfId="1118"/>
    <cellStyle name="Normal 2 2 3 3 2" xfId="1119"/>
    <cellStyle name="Normal 2 2 3 3 2 2" xfId="1120"/>
    <cellStyle name="Normal 2 2 3 3 2 2 2" xfId="1121"/>
    <cellStyle name="Normal 2 2 3 3 2 2 3" xfId="1122"/>
    <cellStyle name="Normal 2 2 3 3 2 3" xfId="1123"/>
    <cellStyle name="Normal 2 2 3 3 2 4" xfId="1124"/>
    <cellStyle name="Normal 2 2 3 3 3" xfId="1125"/>
    <cellStyle name="Normal 2 2 3 3 3 2" xfId="1126"/>
    <cellStyle name="Normal 2 2 3 3 3 3" xfId="1127"/>
    <cellStyle name="Normal 2 2 3 3 4" xfId="1128"/>
    <cellStyle name="Normal 2 2 3 3 4 2" xfId="1129"/>
    <cellStyle name="Normal 2 2 3 3 4 3" xfId="1130"/>
    <cellStyle name="Normal 2 2 3 3 5" xfId="1131"/>
    <cellStyle name="Normal 2 2 3 3 6" xfId="1132"/>
    <cellStyle name="Normal 2 2 3 4" xfId="1133"/>
    <cellStyle name="Normal 2 2 3 4 2" xfId="1134"/>
    <cellStyle name="Normal 2 2 3 4 2 2" xfId="1135"/>
    <cellStyle name="Normal 2 2 3 4 2 3" xfId="1136"/>
    <cellStyle name="Normal 2 2 3 4 3" xfId="1137"/>
    <cellStyle name="Normal 2 2 3 4 3 2" xfId="1138"/>
    <cellStyle name="Normal 2 2 3 4 3 3" xfId="1139"/>
    <cellStyle name="Normal 2 2 3 4 4" xfId="1140"/>
    <cellStyle name="Normal 2 2 3 4 5" xfId="1141"/>
    <cellStyle name="Normal 2 2 3 5" xfId="1142"/>
    <cellStyle name="Normal 2 2 3 5 2" xfId="1143"/>
    <cellStyle name="Normal 2 2 3 5 3" xfId="1144"/>
    <cellStyle name="Normal 2 2 3 6" xfId="1145"/>
    <cellStyle name="Normal 2 2 3 6 2" xfId="1146"/>
    <cellStyle name="Normal 2 2 3 6 3" xfId="1147"/>
    <cellStyle name="Normal 2 2 3 7" xfId="1148"/>
    <cellStyle name="Normal 2 2 3 8" xfId="1149"/>
    <cellStyle name="Normal 2 2 4" xfId="1150"/>
    <cellStyle name="Normal 2 2 4 2" xfId="1151"/>
    <cellStyle name="Normal 2 2 4 2 2" xfId="1152"/>
    <cellStyle name="Normal 2 2 4 2 2 2" xfId="1153"/>
    <cellStyle name="Normal 2 2 4 2 2 2 2" xfId="1154"/>
    <cellStyle name="Normal 2 2 4 2 2 2 3" xfId="1155"/>
    <cellStyle name="Normal 2 2 4 2 2 3" xfId="1156"/>
    <cellStyle name="Normal 2 2 4 2 2 4" xfId="1157"/>
    <cellStyle name="Normal 2 2 4 2 3" xfId="1158"/>
    <cellStyle name="Normal 2 2 4 2 3 2" xfId="1159"/>
    <cellStyle name="Normal 2 2 4 2 3 3" xfId="1160"/>
    <cellStyle name="Normal 2 2 4 2 4" xfId="1161"/>
    <cellStyle name="Normal 2 2 4 2 4 2" xfId="1162"/>
    <cellStyle name="Normal 2 2 4 2 4 3" xfId="1163"/>
    <cellStyle name="Normal 2 2 4 2 5" xfId="1164"/>
    <cellStyle name="Normal 2 2 4 2 6" xfId="1165"/>
    <cellStyle name="Normal 2 2 4 3" xfId="1166"/>
    <cellStyle name="Normal 2 2 4 3 2" xfId="1167"/>
    <cellStyle name="Normal 2 2 4 3 2 2" xfId="1168"/>
    <cellStyle name="Normal 2 2 4 3 2 3" xfId="1169"/>
    <cellStyle name="Normal 2 2 4 3 3" xfId="1170"/>
    <cellStyle name="Normal 2 2 4 3 3 2" xfId="1171"/>
    <cellStyle name="Normal 2 2 4 3 3 3" xfId="1172"/>
    <cellStyle name="Normal 2 2 4 3 4" xfId="1173"/>
    <cellStyle name="Normal 2 2 4 3 5" xfId="1174"/>
    <cellStyle name="Normal 2 2 4 4" xfId="1175"/>
    <cellStyle name="Normal 2 2 4 4 2" xfId="1176"/>
    <cellStyle name="Normal 2 2 4 4 3" xfId="1177"/>
    <cellStyle name="Normal 2 2 4 5" xfId="1178"/>
    <cellStyle name="Normal 2 2 4 5 2" xfId="1179"/>
    <cellStyle name="Normal 2 2 4 5 3" xfId="1180"/>
    <cellStyle name="Normal 2 2 4 6" xfId="1181"/>
    <cellStyle name="Normal 2 2 4 7" xfId="1182"/>
    <cellStyle name="Normal 2 2 5" xfId="1183"/>
    <cellStyle name="Normal 2 2 5 2" xfId="1184"/>
    <cellStyle name="Normal 2 2 5 2 2" xfId="1185"/>
    <cellStyle name="Normal 2 2 5 2 2 2" xfId="1186"/>
    <cellStyle name="Normal 2 2 5 2 2 2 2" xfId="1187"/>
    <cellStyle name="Normal 2 2 5 2 2 2 3" xfId="1188"/>
    <cellStyle name="Normal 2 2 5 2 2 3" xfId="1189"/>
    <cellStyle name="Normal 2 2 5 2 2 4" xfId="1190"/>
    <cellStyle name="Normal 2 2 5 2 3" xfId="1191"/>
    <cellStyle name="Normal 2 2 5 2 3 2" xfId="1192"/>
    <cellStyle name="Normal 2 2 5 2 3 3" xfId="1193"/>
    <cellStyle name="Normal 2 2 5 2 4" xfId="1194"/>
    <cellStyle name="Normal 2 2 5 2 4 2" xfId="1195"/>
    <cellStyle name="Normal 2 2 5 2 4 3" xfId="1196"/>
    <cellStyle name="Normal 2 2 5 2 5" xfId="1197"/>
    <cellStyle name="Normal 2 2 5 2 6" xfId="1198"/>
    <cellStyle name="Normal 2 2 5 3" xfId="1199"/>
    <cellStyle name="Normal 2 2 5 3 2" xfId="1200"/>
    <cellStyle name="Normal 2 2 5 3 2 2" xfId="1201"/>
    <cellStyle name="Normal 2 2 5 3 2 3" xfId="1202"/>
    <cellStyle name="Normal 2 2 5 3 3" xfId="1203"/>
    <cellStyle name="Normal 2 2 5 3 3 2" xfId="1204"/>
    <cellStyle name="Normal 2 2 5 3 3 3" xfId="1205"/>
    <cellStyle name="Normal 2 2 5 3 4" xfId="1206"/>
    <cellStyle name="Normal 2 2 5 3 5" xfId="1207"/>
    <cellStyle name="Normal 2 2 5 4" xfId="1208"/>
    <cellStyle name="Normal 2 2 5 4 2" xfId="1209"/>
    <cellStyle name="Normal 2 2 5 4 3" xfId="1210"/>
    <cellStyle name="Normal 2 2 5 5" xfId="1211"/>
    <cellStyle name="Normal 2 2 5 5 2" xfId="1212"/>
    <cellStyle name="Normal 2 2 5 5 3" xfId="1213"/>
    <cellStyle name="Normal 2 2 5 6" xfId="1214"/>
    <cellStyle name="Normal 2 2 5 7" xfId="1215"/>
    <cellStyle name="Normal 2 2 6" xfId="1216"/>
    <cellStyle name="Normal 2 2 6 2" xfId="1217"/>
    <cellStyle name="Normal 2 2 6 2 2" xfId="1218"/>
    <cellStyle name="Normal 2 2 6 2 2 2" xfId="1219"/>
    <cellStyle name="Normal 2 2 6 2 2 3" xfId="1220"/>
    <cellStyle name="Normal 2 2 6 2 3" xfId="1221"/>
    <cellStyle name="Normal 2 2 6 2 4" xfId="1222"/>
    <cellStyle name="Normal 2 2 6 3" xfId="1223"/>
    <cellStyle name="Normal 2 2 6 3 2" xfId="1224"/>
    <cellStyle name="Normal 2 2 6 3 3" xfId="1225"/>
    <cellStyle name="Normal 2 2 6 4" xfId="1226"/>
    <cellStyle name="Normal 2 2 6 4 2" xfId="1227"/>
    <cellStyle name="Normal 2 2 6 4 3" xfId="1228"/>
    <cellStyle name="Normal 2 2 6 5" xfId="1229"/>
    <cellStyle name="Normal 2 2 6 6" xfId="1230"/>
    <cellStyle name="Normal 2 2 7" xfId="1231"/>
    <cellStyle name="Normal 2 2 7 2" xfId="1232"/>
    <cellStyle name="Normal 2 2 7 2 2" xfId="1233"/>
    <cellStyle name="Normal 2 2 7 2 3" xfId="1234"/>
    <cellStyle name="Normal 2 2 7 3" xfId="1235"/>
    <cellStyle name="Normal 2 2 7 3 2" xfId="1236"/>
    <cellStyle name="Normal 2 2 7 3 3" xfId="1237"/>
    <cellStyle name="Normal 2 2 7 4" xfId="1238"/>
    <cellStyle name="Normal 2 2 7 5" xfId="1239"/>
    <cellStyle name="Normal 2 2 8" xfId="1240"/>
    <cellStyle name="Normal 2 2 8 2" xfId="1241"/>
    <cellStyle name="Normal 2 2 8 3" xfId="1242"/>
    <cellStyle name="Normal 2 2 9" xfId="1243"/>
    <cellStyle name="Normal 2 2 9 2" xfId="1244"/>
    <cellStyle name="Normal 2 2 9 3" xfId="1245"/>
    <cellStyle name="Normal 2 3" xfId="18"/>
    <cellStyle name="Normal 2 3 10" xfId="1246"/>
    <cellStyle name="Normal 2 3 2" xfId="1247"/>
    <cellStyle name="Normal 2 3 2 2" xfId="1248"/>
    <cellStyle name="Normal 2 3 2 2 2" xfId="1249"/>
    <cellStyle name="Normal 2 3 2 2 2 2" xfId="1250"/>
    <cellStyle name="Normal 2 3 2 2 2 2 2" xfId="1251"/>
    <cellStyle name="Normal 2 3 2 2 2 2 3" xfId="1252"/>
    <cellStyle name="Normal 2 3 2 2 2 3" xfId="1253"/>
    <cellStyle name="Normal 2 3 2 2 2 4" xfId="1254"/>
    <cellStyle name="Normal 2 3 2 2 3" xfId="1255"/>
    <cellStyle name="Normal 2 3 2 2 3 2" xfId="1256"/>
    <cellStyle name="Normal 2 3 2 2 3 3" xfId="1257"/>
    <cellStyle name="Normal 2 3 2 2 4" xfId="1258"/>
    <cellStyle name="Normal 2 3 2 2 4 2" xfId="1259"/>
    <cellStyle name="Normal 2 3 2 2 4 3" xfId="1260"/>
    <cellStyle name="Normal 2 3 2 2 5" xfId="1261"/>
    <cellStyle name="Normal 2 3 2 2 6" xfId="1262"/>
    <cellStyle name="Normal 2 3 2 3" xfId="1263"/>
    <cellStyle name="Normal 2 3 2 3 2" xfId="1264"/>
    <cellStyle name="Normal 2 3 2 3 2 2" xfId="1265"/>
    <cellStyle name="Normal 2 3 2 3 2 3" xfId="1266"/>
    <cellStyle name="Normal 2 3 2 3 3" xfId="1267"/>
    <cellStyle name="Normal 2 3 2 3 3 2" xfId="1268"/>
    <cellStyle name="Normal 2 3 2 3 3 3" xfId="1269"/>
    <cellStyle name="Normal 2 3 2 3 4" xfId="1270"/>
    <cellStyle name="Normal 2 3 2 3 5" xfId="1271"/>
    <cellStyle name="Normal 2 3 2 4" xfId="1272"/>
    <cellStyle name="Normal 2 3 2 4 2" xfId="1273"/>
    <cellStyle name="Normal 2 3 2 4 3" xfId="1274"/>
    <cellStyle name="Normal 2 3 2 5" xfId="1275"/>
    <cellStyle name="Normal 2 3 2 5 2" xfId="1276"/>
    <cellStyle name="Normal 2 3 2 5 3" xfId="1277"/>
    <cellStyle name="Normal 2 3 2 6" xfId="1278"/>
    <cellStyle name="Normal 2 3 2 7" xfId="1279"/>
    <cellStyle name="Normal 2 3 3" xfId="1280"/>
    <cellStyle name="Normal 2 3 3 2" xfId="1281"/>
    <cellStyle name="Normal 2 3 3 2 2" xfId="1282"/>
    <cellStyle name="Normal 2 3 3 2 2 2" xfId="1283"/>
    <cellStyle name="Normal 2 3 3 2 2 2 2" xfId="1284"/>
    <cellStyle name="Normal 2 3 3 2 2 2 3" xfId="1285"/>
    <cellStyle name="Normal 2 3 3 2 2 3" xfId="1286"/>
    <cellStyle name="Normal 2 3 3 2 2 4" xfId="1287"/>
    <cellStyle name="Normal 2 3 3 2 3" xfId="1288"/>
    <cellStyle name="Normal 2 3 3 2 3 2" xfId="1289"/>
    <cellStyle name="Normal 2 3 3 2 3 3" xfId="1290"/>
    <cellStyle name="Normal 2 3 3 2 4" xfId="1291"/>
    <cellStyle name="Normal 2 3 3 2 4 2" xfId="1292"/>
    <cellStyle name="Normal 2 3 3 2 4 3" xfId="1293"/>
    <cellStyle name="Normal 2 3 3 2 5" xfId="1294"/>
    <cellStyle name="Normal 2 3 3 2 6" xfId="1295"/>
    <cellStyle name="Normal 2 3 3 3" xfId="1296"/>
    <cellStyle name="Normal 2 3 3 3 2" xfId="1297"/>
    <cellStyle name="Normal 2 3 3 3 2 2" xfId="1298"/>
    <cellStyle name="Normal 2 3 3 3 2 3" xfId="1299"/>
    <cellStyle name="Normal 2 3 3 3 3" xfId="1300"/>
    <cellStyle name="Normal 2 3 3 3 3 2" xfId="1301"/>
    <cellStyle name="Normal 2 3 3 3 3 3" xfId="1302"/>
    <cellStyle name="Normal 2 3 3 3 4" xfId="1303"/>
    <cellStyle name="Normal 2 3 3 3 5" xfId="1304"/>
    <cellStyle name="Normal 2 3 3 4" xfId="1305"/>
    <cellStyle name="Normal 2 3 3 4 2" xfId="1306"/>
    <cellStyle name="Normal 2 3 3 4 3" xfId="1307"/>
    <cellStyle name="Normal 2 3 3 5" xfId="1308"/>
    <cellStyle name="Normal 2 3 3 5 2" xfId="1309"/>
    <cellStyle name="Normal 2 3 3 5 3" xfId="1310"/>
    <cellStyle name="Normal 2 3 3 6" xfId="1311"/>
    <cellStyle name="Normal 2 3 3 7" xfId="1312"/>
    <cellStyle name="Normal 2 3 4" xfId="1313"/>
    <cellStyle name="Normal 2 3 4 2" xfId="1314"/>
    <cellStyle name="Normal 2 3 4 2 2" xfId="1315"/>
    <cellStyle name="Normal 2 3 4 2 2 2" xfId="1316"/>
    <cellStyle name="Normal 2 3 4 2 2 3" xfId="1317"/>
    <cellStyle name="Normal 2 3 4 2 3" xfId="1318"/>
    <cellStyle name="Normal 2 3 4 2 4" xfId="1319"/>
    <cellStyle name="Normal 2 3 4 3" xfId="1320"/>
    <cellStyle name="Normal 2 3 4 3 2" xfId="1321"/>
    <cellStyle name="Normal 2 3 4 3 3" xfId="1322"/>
    <cellStyle name="Normal 2 3 4 4" xfId="1323"/>
    <cellStyle name="Normal 2 3 4 4 2" xfId="1324"/>
    <cellStyle name="Normal 2 3 4 4 3" xfId="1325"/>
    <cellStyle name="Normal 2 3 4 5" xfId="1326"/>
    <cellStyle name="Normal 2 3 4 6" xfId="1327"/>
    <cellStyle name="Normal 2 3 5" xfId="1328"/>
    <cellStyle name="Normal 2 3 5 2" xfId="1329"/>
    <cellStyle name="Normal 2 3 5 2 2" xfId="1330"/>
    <cellStyle name="Normal 2 3 5 2 3" xfId="1331"/>
    <cellStyle name="Normal 2 3 5 3" xfId="1332"/>
    <cellStyle name="Normal 2 3 5 3 2" xfId="1333"/>
    <cellStyle name="Normal 2 3 5 3 3" xfId="1334"/>
    <cellStyle name="Normal 2 3 5 4" xfId="1335"/>
    <cellStyle name="Normal 2 3 5 5" xfId="1336"/>
    <cellStyle name="Normal 2 3 5 6" xfId="1536"/>
    <cellStyle name="Normal 2 3 6" xfId="1337"/>
    <cellStyle name="Normal 2 3 6 2" xfId="1338"/>
    <cellStyle name="Normal 2 3 6 3" xfId="1339"/>
    <cellStyle name="Normal 2 3 7" xfId="1340"/>
    <cellStyle name="Normal 2 3 7 2" xfId="1341"/>
    <cellStyle name="Normal 2 3 7 3" xfId="1342"/>
    <cellStyle name="Normal 2 3 8" xfId="1343"/>
    <cellStyle name="Normal 2 3 9" xfId="1344"/>
    <cellStyle name="Normal 2 4" xfId="24"/>
    <cellStyle name="Normal 2 4 2" xfId="33"/>
    <cellStyle name="Normal 2 4 2 2" xfId="1345"/>
    <cellStyle name="Normal 2 4 2 2 2" xfId="1346"/>
    <cellStyle name="Normal 2 4 2 2 2 2" xfId="1347"/>
    <cellStyle name="Normal 2 4 2 2 2 2 2" xfId="1348"/>
    <cellStyle name="Normal 2 4 2 2 2 2 3" xfId="1349"/>
    <cellStyle name="Normal 2 4 2 2 2 3" xfId="1350"/>
    <cellStyle name="Normal 2 4 2 2 2 4" xfId="1351"/>
    <cellStyle name="Normal 2 4 2 2 3" xfId="1352"/>
    <cellStyle name="Normal 2 4 2 2 3 2" xfId="1353"/>
    <cellStyle name="Normal 2 4 2 2 3 3" xfId="1354"/>
    <cellStyle name="Normal 2 4 2 2 4" xfId="1355"/>
    <cellStyle name="Normal 2 4 2 2 4 2" xfId="1356"/>
    <cellStyle name="Normal 2 4 2 2 4 3" xfId="1357"/>
    <cellStyle name="Normal 2 4 2 2 5" xfId="1358"/>
    <cellStyle name="Normal 2 4 2 2 6" xfId="1359"/>
    <cellStyle name="Normal 2 4 2 3" xfId="1360"/>
    <cellStyle name="Normal 2 4 2 3 2" xfId="1361"/>
    <cellStyle name="Normal 2 4 2 3 2 2" xfId="1362"/>
    <cellStyle name="Normal 2 4 2 3 2 3" xfId="1363"/>
    <cellStyle name="Normal 2 4 2 3 3" xfId="1364"/>
    <cellStyle name="Normal 2 4 2 3 3 2" xfId="1365"/>
    <cellStyle name="Normal 2 4 2 3 3 3" xfId="1366"/>
    <cellStyle name="Normal 2 4 2 3 4" xfId="1367"/>
    <cellStyle name="Normal 2 4 2 3 5" xfId="1368"/>
    <cellStyle name="Normal 2 4 2 4" xfId="1369"/>
    <cellStyle name="Normal 2 4 2 4 2" xfId="1370"/>
    <cellStyle name="Normal 2 4 2 4 3" xfId="1371"/>
    <cellStyle name="Normal 2 4 2 5" xfId="1372"/>
    <cellStyle name="Normal 2 4 2 5 2" xfId="1373"/>
    <cellStyle name="Normal 2 4 2 5 3" xfId="1374"/>
    <cellStyle name="Normal 2 4 2 6" xfId="1375"/>
    <cellStyle name="Normal 2 4 2 7" xfId="1376"/>
    <cellStyle name="Normal 2 4 2 8" xfId="96"/>
    <cellStyle name="Normal 2 4 3" xfId="1377"/>
    <cellStyle name="Normal 2 4 3 2" xfId="1378"/>
    <cellStyle name="Normal 2 4 3 2 2" xfId="1379"/>
    <cellStyle name="Normal 2 4 3 2 2 2" xfId="1380"/>
    <cellStyle name="Normal 2 4 3 2 2 3" xfId="1381"/>
    <cellStyle name="Normal 2 4 3 2 3" xfId="1382"/>
    <cellStyle name="Normal 2 4 3 2 4" xfId="1383"/>
    <cellStyle name="Normal 2 4 3 3" xfId="1384"/>
    <cellStyle name="Normal 2 4 3 3 2" xfId="1385"/>
    <cellStyle name="Normal 2 4 3 3 3" xfId="1386"/>
    <cellStyle name="Normal 2 4 3 4" xfId="1387"/>
    <cellStyle name="Normal 2 4 3 4 2" xfId="1388"/>
    <cellStyle name="Normal 2 4 3 4 3" xfId="1389"/>
    <cellStyle name="Normal 2 4 3 5" xfId="1390"/>
    <cellStyle name="Normal 2 4 3 6" xfId="1391"/>
    <cellStyle name="Normal 2 4 4" xfId="1392"/>
    <cellStyle name="Normal 2 4 4 2" xfId="1393"/>
    <cellStyle name="Normal 2 4 4 2 2" xfId="1394"/>
    <cellStyle name="Normal 2 4 4 2 3" xfId="1395"/>
    <cellStyle name="Normal 2 4 4 3" xfId="1396"/>
    <cellStyle name="Normal 2 4 4 3 2" xfId="1397"/>
    <cellStyle name="Normal 2 4 4 3 3" xfId="1398"/>
    <cellStyle name="Normal 2 4 4 4" xfId="1399"/>
    <cellStyle name="Normal 2 4 4 5" xfId="1400"/>
    <cellStyle name="Normal 2 4 5" xfId="1401"/>
    <cellStyle name="Normal 2 4 5 2" xfId="1402"/>
    <cellStyle name="Normal 2 4 5 3" xfId="1403"/>
    <cellStyle name="Normal 2 4 6" xfId="1404"/>
    <cellStyle name="Normal 2 4 6 2" xfId="1405"/>
    <cellStyle name="Normal 2 4 6 3" xfId="1406"/>
    <cellStyle name="Normal 2 4 7" xfId="1407"/>
    <cellStyle name="Normal 2 4 8" xfId="1408"/>
    <cellStyle name="Normal 2 4 9" xfId="89"/>
    <cellStyle name="Normal 2 5" xfId="25"/>
    <cellStyle name="Normal 2 5 2" xfId="1409"/>
    <cellStyle name="Normal 2 5 2 2" xfId="1410"/>
    <cellStyle name="Normal 2 5 2 2 2" xfId="1411"/>
    <cellStyle name="Normal 2 5 2 2 2 2" xfId="1412"/>
    <cellStyle name="Normal 2 5 2 2 2 3" xfId="1413"/>
    <cellStyle name="Normal 2 5 2 2 3" xfId="1414"/>
    <cellStyle name="Normal 2 5 2 2 4" xfId="1415"/>
    <cellStyle name="Normal 2 5 2 3" xfId="1416"/>
    <cellStyle name="Normal 2 5 2 3 2" xfId="1417"/>
    <cellStyle name="Normal 2 5 2 3 3" xfId="1418"/>
    <cellStyle name="Normal 2 5 2 4" xfId="1419"/>
    <cellStyle name="Normal 2 5 2 4 2" xfId="1420"/>
    <cellStyle name="Normal 2 5 2 4 3" xfId="1421"/>
    <cellStyle name="Normal 2 5 2 5" xfId="1422"/>
    <cellStyle name="Normal 2 5 2 6" xfId="1423"/>
    <cellStyle name="Normal 2 5 3" xfId="1424"/>
    <cellStyle name="Normal 2 5 3 2" xfId="1425"/>
    <cellStyle name="Normal 2 5 3 2 2" xfId="1426"/>
    <cellStyle name="Normal 2 5 3 2 3" xfId="1427"/>
    <cellStyle name="Normal 2 5 3 3" xfId="1428"/>
    <cellStyle name="Normal 2 5 3 3 2" xfId="1429"/>
    <cellStyle name="Normal 2 5 3 3 3" xfId="1430"/>
    <cellStyle name="Normal 2 5 3 4" xfId="1431"/>
    <cellStyle name="Normal 2 5 3 5" xfId="1432"/>
    <cellStyle name="Normal 2 5 4" xfId="1433"/>
    <cellStyle name="Normal 2 5 4 2" xfId="1434"/>
    <cellStyle name="Normal 2 5 4 3" xfId="1435"/>
    <cellStyle name="Normal 2 5 5" xfId="1436"/>
    <cellStyle name="Normal 2 5 5 2" xfId="1437"/>
    <cellStyle name="Normal 2 5 5 3" xfId="1438"/>
    <cellStyle name="Normal 2 5 6" xfId="1439"/>
    <cellStyle name="Normal 2 5 7" xfId="1440"/>
    <cellStyle name="Normal 2 5 8" xfId="92"/>
    <cellStyle name="Normal 2 6" xfId="36"/>
    <cellStyle name="Normal 2 6 2" xfId="1441"/>
    <cellStyle name="Normal 2 6 2 2" xfId="1442"/>
    <cellStyle name="Normal 2 6 2 2 2" xfId="1443"/>
    <cellStyle name="Normal 2 6 2 2 2 2" xfId="1444"/>
    <cellStyle name="Normal 2 6 2 2 2 3" xfId="1445"/>
    <cellStyle name="Normal 2 6 2 2 3" xfId="1446"/>
    <cellStyle name="Normal 2 6 2 2 4" xfId="1447"/>
    <cellStyle name="Normal 2 6 2 3" xfId="1448"/>
    <cellStyle name="Normal 2 6 2 3 2" xfId="1449"/>
    <cellStyle name="Normal 2 6 2 3 3" xfId="1450"/>
    <cellStyle name="Normal 2 6 2 4" xfId="1451"/>
    <cellStyle name="Normal 2 6 2 4 2" xfId="1452"/>
    <cellStyle name="Normal 2 6 2 4 3" xfId="1453"/>
    <cellStyle name="Normal 2 6 2 5" xfId="1454"/>
    <cellStyle name="Normal 2 6 2 6" xfId="1455"/>
    <cellStyle name="Normal 2 6 3" xfId="1456"/>
    <cellStyle name="Normal 2 6 3 2" xfId="1457"/>
    <cellStyle name="Normal 2 6 3 2 2" xfId="1458"/>
    <cellStyle name="Normal 2 6 3 2 3" xfId="1459"/>
    <cellStyle name="Normal 2 6 3 3" xfId="1460"/>
    <cellStyle name="Normal 2 6 3 3 2" xfId="1461"/>
    <cellStyle name="Normal 2 6 3 3 3" xfId="1462"/>
    <cellStyle name="Normal 2 6 3 4" xfId="1463"/>
    <cellStyle name="Normal 2 6 3 5" xfId="1464"/>
    <cellStyle name="Normal 2 6 4" xfId="1465"/>
    <cellStyle name="Normal 2 6 4 2" xfId="1466"/>
    <cellStyle name="Normal 2 6 4 3" xfId="1467"/>
    <cellStyle name="Normal 2 6 5" xfId="1468"/>
    <cellStyle name="Normal 2 6 5 2" xfId="1469"/>
    <cellStyle name="Normal 2 6 5 3" xfId="1470"/>
    <cellStyle name="Normal 2 6 6" xfId="1471"/>
    <cellStyle name="Normal 2 6 7" xfId="1472"/>
    <cellStyle name="Normal 2 6 8" xfId="93"/>
    <cellStyle name="Normal 2 7" xfId="1473"/>
    <cellStyle name="Normal 2 7 2" xfId="1474"/>
    <cellStyle name="Normal 2 7 2 2" xfId="1475"/>
    <cellStyle name="Normal 2 7 2 2 2" xfId="1476"/>
    <cellStyle name="Normal 2 7 2 2 3" xfId="1477"/>
    <cellStyle name="Normal 2 7 2 3" xfId="1478"/>
    <cellStyle name="Normal 2 7 2 4" xfId="1479"/>
    <cellStyle name="Normal 2 7 3" xfId="1480"/>
    <cellStyle name="Normal 2 7 3 2" xfId="1481"/>
    <cellStyle name="Normal 2 7 3 3" xfId="1482"/>
    <cellStyle name="Normal 2 7 4" xfId="1483"/>
    <cellStyle name="Normal 2 7 4 2" xfId="1484"/>
    <cellStyle name="Normal 2 7 4 3" xfId="1485"/>
    <cellStyle name="Normal 2 7 5" xfId="1486"/>
    <cellStyle name="Normal 2 7 6" xfId="1487"/>
    <cellStyle name="Normal 2 8" xfId="1488"/>
    <cellStyle name="Normal 2 8 2" xfId="1489"/>
    <cellStyle name="Normal 2 8 2 2" xfId="1490"/>
    <cellStyle name="Normal 2 8 2 3" xfId="1491"/>
    <cellStyle name="Normal 2 8 3" xfId="1492"/>
    <cellStyle name="Normal 2 8 3 2" xfId="1493"/>
    <cellStyle name="Normal 2 8 3 3" xfId="1494"/>
    <cellStyle name="Normal 2 8 4" xfId="1495"/>
    <cellStyle name="Normal 2 8 5" xfId="1496"/>
    <cellStyle name="Normal 2 9" xfId="1497"/>
    <cellStyle name="Normal 2 9 2" xfId="1498"/>
    <cellStyle name="Normal 2 9 3" xfId="1499"/>
    <cellStyle name="Normal 3" xfId="12"/>
    <cellStyle name="Normal 3 2" xfId="28"/>
    <cellStyle name="Normal 3 2 2" xfId="90"/>
    <cellStyle name="Normal 3 3" xfId="103"/>
    <cellStyle name="Normal 3 4" xfId="86"/>
    <cellStyle name="Normal 4" xfId="35"/>
    <cellStyle name="Normal 4 2" xfId="1500"/>
    <cellStyle name="Normal 4 2 2" xfId="1501"/>
    <cellStyle name="Normal 4 2 2 2" xfId="1502"/>
    <cellStyle name="Normal 4 2 2 2 2" xfId="1503"/>
    <cellStyle name="Normal 4 2 2 2 3" xfId="1504"/>
    <cellStyle name="Normal 4 2 2 3" xfId="1505"/>
    <cellStyle name="Normal 4 2 2 4" xfId="1506"/>
    <cellStyle name="Normal 4 2 3" xfId="1507"/>
    <cellStyle name="Normal 4 2 3 2" xfId="1508"/>
    <cellStyle name="Normal 4 2 3 3" xfId="1509"/>
    <cellStyle name="Normal 4 2 4" xfId="1510"/>
    <cellStyle name="Normal 4 2 4 2" xfId="1511"/>
    <cellStyle name="Normal 4 2 4 3" xfId="1512"/>
    <cellStyle name="Normal 4 2 5" xfId="1513"/>
    <cellStyle name="Normal 4 2 6" xfId="1514"/>
    <cellStyle name="Normal 4 3" xfId="1515"/>
    <cellStyle name="Normal 4 3 2" xfId="1516"/>
    <cellStyle name="Normal 4 3 2 2" xfId="1517"/>
    <cellStyle name="Normal 4 3 2 3" xfId="1518"/>
    <cellStyle name="Normal 4 3 3" xfId="1519"/>
    <cellStyle name="Normal 4 3 4" xfId="1520"/>
    <cellStyle name="Normal 4 4" xfId="1521"/>
    <cellStyle name="Normal 4 4 2" xfId="1522"/>
    <cellStyle name="Normal 4 4 3" xfId="1523"/>
    <cellStyle name="Normal 4 5" xfId="1524"/>
    <cellStyle name="Normal 4 5 2" xfId="1525"/>
    <cellStyle name="Normal 4 5 3" xfId="1526"/>
    <cellStyle name="Normal 4 6" xfId="1527"/>
    <cellStyle name="Normal 4 7" xfId="1528"/>
    <cellStyle name="Normal 4 8" xfId="95"/>
    <cellStyle name="Normal 5" xfId="94"/>
    <cellStyle name="Normal 5 2" xfId="1530"/>
    <cellStyle name="Normal 5 3" xfId="1531"/>
    <cellStyle name="Normal 5 4" xfId="1529"/>
    <cellStyle name="Normal 5 5" xfId="1535"/>
    <cellStyle name="Normal 6" xfId="1532"/>
    <cellStyle name="Normal 7" xfId="1533"/>
    <cellStyle name="Normal 7 2" xfId="1541"/>
    <cellStyle name="Normal 8" xfId="1534"/>
    <cellStyle name="Normal 9" xfId="81"/>
    <cellStyle name="Pourcentage" xfId="2" builtinId="5"/>
    <cellStyle name="Pourcentage 2" xfId="10"/>
    <cellStyle name="Pourcentage 2 2" xfId="20"/>
    <cellStyle name="Pourcentage 3" xfId="11"/>
    <cellStyle name="Pourcentage 3 2" xfId="21"/>
    <cellStyle name="Pourcentage 4" xfId="19"/>
    <cellStyle name="Pourcentage 4 2" xfId="30"/>
    <cellStyle name="Pourcentage 5" xfId="23"/>
    <cellStyle name="Pourcentage 5 2" xfId="32"/>
    <cellStyle name="Pourcentage 6" xfId="85"/>
    <cellStyle name="Pourcentage 7" xfId="83"/>
    <cellStyle name="Satisfaisant" xfId="46" builtinId="26" customBuiltin="1"/>
    <cellStyle name="Sortie" xfId="50" builtinId="21" customBuiltin="1"/>
    <cellStyle name="Texte explicatif" xfId="55" builtinId="53" customBuiltin="1"/>
    <cellStyle name="Titre" xfId="41" builtinId="15" customBuiltin="1"/>
    <cellStyle name="Titre 1" xfId="42" builtinId="16" customBuiltin="1"/>
    <cellStyle name="Titre 2" xfId="43" builtinId="17" customBuiltin="1"/>
    <cellStyle name="Titre 3" xfId="44" builtinId="18" customBuiltin="1"/>
    <cellStyle name="Titre 4" xfId="45" builtinId="19" customBuiltin="1"/>
    <cellStyle name="Total" xfId="56" builtinId="25" customBuiltin="1"/>
    <cellStyle name="Vérification" xfId="53" builtinId="23" customBuiltin="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cbc.eu/legislation/list" TargetMode="External"/><Relationship Id="rId2" Type="http://schemas.openxmlformats.org/officeDocument/2006/relationships/hyperlink" Target="http://www.creditmutuelcic-sfh.com/en/index.html" TargetMode="External"/><Relationship Id="rId1" Type="http://schemas.openxmlformats.org/officeDocument/2006/relationships/hyperlink" Target="http://www.bfcm.creditmutuel.fr/fr/bfcm/index.html"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
  <sheetViews>
    <sheetView showGridLines="0" tabSelected="1" zoomScaleNormal="100" zoomScaleSheetLayoutView="100" workbookViewId="0">
      <selection activeCell="C4" sqref="C4"/>
    </sheetView>
  </sheetViews>
  <sheetFormatPr baseColWidth="10" defaultColWidth="11.42578125" defaultRowHeight="12.75" x14ac:dyDescent="0.2"/>
  <cols>
    <col min="1" max="1" width="5.42578125" style="5" customWidth="1"/>
    <col min="2" max="8" width="20.7109375" customWidth="1"/>
    <col min="9" max="10" width="20.7109375" style="37" customWidth="1"/>
    <col min="11" max="16384" width="11.42578125" style="37"/>
  </cols>
  <sheetData>
    <row r="1" spans="1:10" ht="12.75" customHeight="1" x14ac:dyDescent="0.2">
      <c r="A1" s="217"/>
      <c r="B1" s="215" t="s">
        <v>359</v>
      </c>
      <c r="C1" s="216"/>
      <c r="D1" s="216"/>
      <c r="E1" s="216"/>
      <c r="F1" s="216"/>
      <c r="G1" s="216"/>
      <c r="H1" s="216"/>
      <c r="I1" s="212"/>
      <c r="J1" s="212"/>
    </row>
    <row r="2" spans="1:10" ht="12.75" customHeight="1" thickBot="1" x14ac:dyDescent="0.25"/>
    <row r="3" spans="1:10" ht="12.75" customHeight="1" thickBot="1" x14ac:dyDescent="0.25">
      <c r="B3" s="2" t="s">
        <v>181</v>
      </c>
      <c r="C3" s="60" t="s">
        <v>330</v>
      </c>
      <c r="D3" s="25"/>
      <c r="E3" s="29"/>
    </row>
    <row r="4" spans="1:10" ht="12.75" customHeight="1" thickBot="1" x14ac:dyDescent="0.25">
      <c r="B4" s="2" t="s">
        <v>182</v>
      </c>
      <c r="C4" s="452">
        <v>41795</v>
      </c>
      <c r="G4" s="70"/>
    </row>
    <row r="5" spans="1:10" ht="12.75" customHeight="1" x14ac:dyDescent="0.2"/>
    <row r="6" spans="1:10" ht="12.75" customHeight="1" x14ac:dyDescent="0.2">
      <c r="C6" s="87"/>
    </row>
    <row r="7" spans="1:10" s="18" customFormat="1" ht="12.75" customHeight="1" x14ac:dyDescent="0.2">
      <c r="A7" s="218">
        <v>1</v>
      </c>
      <c r="B7" s="213" t="s">
        <v>202</v>
      </c>
      <c r="C7" s="213"/>
      <c r="D7" s="213"/>
      <c r="E7" s="213"/>
      <c r="F7" s="213"/>
      <c r="G7" s="213"/>
      <c r="H7" s="213"/>
      <c r="I7" s="213"/>
      <c r="J7" s="213"/>
    </row>
    <row r="8" spans="1:10" ht="12.75" customHeight="1" x14ac:dyDescent="0.2"/>
    <row r="9" spans="1:10" ht="12.75" customHeight="1" thickBot="1" x14ac:dyDescent="0.25"/>
    <row r="10" spans="1:10" ht="12.75" customHeight="1" x14ac:dyDescent="0.2">
      <c r="A10" s="5" t="s">
        <v>150</v>
      </c>
      <c r="B10" s="294" t="s">
        <v>77</v>
      </c>
      <c r="C10" s="295"/>
      <c r="D10" s="295"/>
      <c r="E10" s="40" t="s">
        <v>331</v>
      </c>
      <c r="F10" s="11"/>
      <c r="G10" s="11"/>
      <c r="H10" s="27"/>
    </row>
    <row r="11" spans="1:10" ht="12.75" customHeight="1" x14ac:dyDescent="0.2">
      <c r="B11" s="229" t="s">
        <v>203</v>
      </c>
      <c r="C11" s="324"/>
      <c r="D11" s="324"/>
      <c r="E11" s="41"/>
      <c r="F11" s="13"/>
      <c r="G11" s="13"/>
      <c r="H11" s="30"/>
    </row>
    <row r="12" spans="1:10" ht="12.75" customHeight="1" thickBot="1" x14ac:dyDescent="0.25">
      <c r="B12" s="262" t="s">
        <v>54</v>
      </c>
      <c r="C12" s="292"/>
      <c r="D12" s="292"/>
      <c r="E12" s="90" t="s">
        <v>332</v>
      </c>
      <c r="F12" s="19"/>
      <c r="G12" s="19"/>
      <c r="H12" s="26"/>
    </row>
    <row r="13" spans="1:10" ht="12.75" customHeight="1" x14ac:dyDescent="0.2">
      <c r="A13" s="53"/>
      <c r="B13" s="35"/>
      <c r="C13" s="35"/>
      <c r="D13" s="35"/>
      <c r="E13" s="35"/>
      <c r="F13" s="52"/>
      <c r="G13" s="15"/>
      <c r="H13" s="15"/>
    </row>
    <row r="14" spans="1:10" ht="12.75" customHeight="1" thickBot="1" x14ac:dyDescent="0.25">
      <c r="A14" s="53"/>
      <c r="B14" s="36"/>
      <c r="C14" s="36"/>
      <c r="D14" s="36"/>
      <c r="E14" s="36"/>
      <c r="F14" s="52"/>
      <c r="G14" s="15"/>
      <c r="H14" s="15"/>
    </row>
    <row r="15" spans="1:10" ht="12.75" customHeight="1" thickBot="1" x14ac:dyDescent="0.25">
      <c r="A15" s="5" t="s">
        <v>151</v>
      </c>
      <c r="B15" s="71"/>
      <c r="C15" s="71"/>
      <c r="D15" s="71"/>
      <c r="E15" s="58"/>
      <c r="F15" s="331" t="s">
        <v>72</v>
      </c>
      <c r="G15" s="297" t="s">
        <v>299</v>
      </c>
      <c r="H15" s="222" t="s">
        <v>76</v>
      </c>
    </row>
    <row r="16" spans="1:10" ht="12.75" customHeight="1" x14ac:dyDescent="0.2">
      <c r="B16" s="227" t="s">
        <v>204</v>
      </c>
      <c r="C16" s="228"/>
      <c r="D16" s="228"/>
      <c r="E16" s="332" t="s">
        <v>25</v>
      </c>
      <c r="F16" s="93" t="s">
        <v>333</v>
      </c>
      <c r="G16" s="94" t="s">
        <v>334</v>
      </c>
      <c r="H16" s="112" t="s">
        <v>351</v>
      </c>
    </row>
    <row r="17" spans="1:10" ht="12.75" customHeight="1" x14ac:dyDescent="0.2">
      <c r="B17" s="227"/>
      <c r="C17" s="228"/>
      <c r="D17" s="228"/>
      <c r="E17" s="291" t="s">
        <v>23</v>
      </c>
      <c r="F17" s="115" t="s">
        <v>335</v>
      </c>
      <c r="G17" s="91" t="s">
        <v>334</v>
      </c>
      <c r="H17" s="113" t="s">
        <v>350</v>
      </c>
    </row>
    <row r="18" spans="1:10" ht="12.75" customHeight="1" thickBot="1" x14ac:dyDescent="0.25">
      <c r="B18" s="262"/>
      <c r="C18" s="292"/>
      <c r="D18" s="292"/>
      <c r="E18" s="293" t="s">
        <v>24</v>
      </c>
      <c r="F18" s="207" t="s">
        <v>366</v>
      </c>
      <c r="G18" s="92" t="s">
        <v>334</v>
      </c>
      <c r="H18" s="114" t="s">
        <v>350</v>
      </c>
    </row>
    <row r="19" spans="1:10" ht="12.75" customHeight="1" x14ac:dyDescent="0.2">
      <c r="A19" s="53"/>
      <c r="B19" s="57"/>
      <c r="C19" s="57"/>
      <c r="D19" s="57"/>
      <c r="E19" s="57"/>
      <c r="F19" s="79"/>
      <c r="G19" s="79"/>
      <c r="H19" s="79"/>
    </row>
    <row r="20" spans="1:10" ht="12.75" customHeight="1" thickBot="1" x14ac:dyDescent="0.25">
      <c r="A20" s="53"/>
      <c r="B20" s="57"/>
      <c r="C20" s="57"/>
      <c r="D20" s="57"/>
      <c r="E20" s="57"/>
      <c r="F20" s="79"/>
      <c r="G20" s="79"/>
      <c r="H20" s="79"/>
    </row>
    <row r="21" spans="1:10" ht="12.75" customHeight="1" thickBot="1" x14ac:dyDescent="0.25">
      <c r="A21" s="53" t="s">
        <v>152</v>
      </c>
      <c r="B21" s="8"/>
      <c r="C21" s="8"/>
      <c r="D21" s="37"/>
      <c r="E21" s="10"/>
      <c r="F21" s="328" t="s">
        <v>72</v>
      </c>
      <c r="G21" s="329" t="s">
        <v>300</v>
      </c>
      <c r="H21" s="330" t="s">
        <v>76</v>
      </c>
    </row>
    <row r="22" spans="1:10" ht="12.75" customHeight="1" x14ac:dyDescent="0.2">
      <c r="A22" s="37"/>
      <c r="B22" s="325" t="s">
        <v>301</v>
      </c>
      <c r="C22" s="295"/>
      <c r="D22" s="295"/>
      <c r="E22" s="243" t="s">
        <v>25</v>
      </c>
      <c r="F22" s="205" t="s">
        <v>358</v>
      </c>
      <c r="G22" s="208" t="s">
        <v>358</v>
      </c>
      <c r="H22" s="59" t="s">
        <v>358</v>
      </c>
    </row>
    <row r="23" spans="1:10" ht="12.75" customHeight="1" x14ac:dyDescent="0.2">
      <c r="A23" s="53"/>
      <c r="B23" s="227"/>
      <c r="C23" s="228"/>
      <c r="D23" s="228"/>
      <c r="E23" s="291" t="s">
        <v>23</v>
      </c>
      <c r="F23" s="206" t="s">
        <v>358</v>
      </c>
      <c r="G23" s="209" t="s">
        <v>358</v>
      </c>
      <c r="H23" s="44" t="s">
        <v>358</v>
      </c>
    </row>
    <row r="24" spans="1:10" ht="12.75" customHeight="1" thickBot="1" x14ac:dyDescent="0.25">
      <c r="A24" s="53"/>
      <c r="B24" s="262"/>
      <c r="C24" s="292"/>
      <c r="D24" s="292"/>
      <c r="E24" s="293" t="s">
        <v>24</v>
      </c>
      <c r="F24" s="207" t="s">
        <v>358</v>
      </c>
      <c r="G24" s="210" t="s">
        <v>358</v>
      </c>
      <c r="H24" s="45" t="s">
        <v>358</v>
      </c>
    </row>
    <row r="25" spans="1:10" ht="12.75" customHeight="1" x14ac:dyDescent="0.2">
      <c r="A25" s="53"/>
      <c r="B25" s="57"/>
      <c r="C25" s="57"/>
      <c r="D25" s="57"/>
      <c r="E25" s="57"/>
      <c r="F25" s="79"/>
      <c r="G25" s="79"/>
      <c r="H25" s="79"/>
    </row>
    <row r="26" spans="1:10" ht="12.75" customHeight="1" thickBot="1" x14ac:dyDescent="0.25">
      <c r="A26" s="53"/>
      <c r="B26" s="57"/>
      <c r="C26" s="57"/>
      <c r="D26" s="57"/>
      <c r="E26" s="57"/>
      <c r="F26" s="79"/>
      <c r="G26" s="79"/>
      <c r="H26" s="79"/>
    </row>
    <row r="27" spans="1:10" ht="12.75" customHeight="1" x14ac:dyDescent="0.2">
      <c r="A27" s="5" t="s">
        <v>205</v>
      </c>
      <c r="B27" s="294" t="s">
        <v>363</v>
      </c>
      <c r="C27" s="326"/>
      <c r="D27" s="446">
        <v>0.14599999999999999</v>
      </c>
      <c r="E27" s="8"/>
      <c r="F27" s="9"/>
      <c r="G27" s="8"/>
    </row>
    <row r="28" spans="1:10" ht="12.75" customHeight="1" thickBot="1" x14ac:dyDescent="0.25">
      <c r="B28" s="262"/>
      <c r="C28" s="327" t="s">
        <v>101</v>
      </c>
      <c r="D28" s="447">
        <v>41639</v>
      </c>
    </row>
    <row r="29" spans="1:10" ht="12.75" customHeight="1" x14ac:dyDescent="0.2"/>
    <row r="30" spans="1:10" ht="12.75" customHeight="1" x14ac:dyDescent="0.2"/>
    <row r="31" spans="1:10" s="18" customFormat="1" ht="12.75" customHeight="1" x14ac:dyDescent="0.2">
      <c r="A31" s="218">
        <v>2</v>
      </c>
      <c r="B31" s="213" t="s">
        <v>22</v>
      </c>
      <c r="C31" s="213"/>
      <c r="D31" s="213"/>
      <c r="E31" s="213"/>
      <c r="F31" s="213"/>
      <c r="G31" s="213"/>
      <c r="H31" s="213"/>
      <c r="I31" s="213"/>
      <c r="J31" s="213"/>
    </row>
    <row r="32" spans="1:10" ht="12.75" customHeight="1" x14ac:dyDescent="0.2">
      <c r="A32" s="61"/>
    </row>
    <row r="33" spans="1:8" ht="12.75" customHeight="1" x14ac:dyDescent="0.2">
      <c r="A33" s="61"/>
    </row>
    <row r="34" spans="1:8" s="211" customFormat="1" ht="12.75" customHeight="1" x14ac:dyDescent="0.2">
      <c r="A34" s="61" t="s">
        <v>153</v>
      </c>
      <c r="B34" s="12" t="s">
        <v>195</v>
      </c>
      <c r="C34" s="3"/>
      <c r="D34" s="3"/>
      <c r="E34" s="3"/>
      <c r="F34" s="3"/>
      <c r="G34" s="3"/>
      <c r="H34" s="3"/>
    </row>
    <row r="35" spans="1:8" s="211" customFormat="1" ht="12.75" customHeight="1" thickBot="1" x14ac:dyDescent="0.25">
      <c r="A35" s="61"/>
      <c r="B35" s="12"/>
      <c r="C35" s="3"/>
      <c r="D35" s="3"/>
      <c r="E35" s="3"/>
      <c r="F35" s="3"/>
      <c r="G35" s="3"/>
      <c r="H35" s="3"/>
    </row>
    <row r="36" spans="1:8" ht="12.75" customHeight="1" x14ac:dyDescent="0.2">
      <c r="A36" s="61"/>
      <c r="B36" s="294" t="s">
        <v>8</v>
      </c>
      <c r="C36" s="295"/>
      <c r="D36" s="295"/>
      <c r="E36" s="520" t="s">
        <v>330</v>
      </c>
      <c r="F36" s="521"/>
      <c r="G36" s="522"/>
    </row>
    <row r="37" spans="1:8" ht="12.75" customHeight="1" x14ac:dyDescent="0.2">
      <c r="A37" s="61"/>
      <c r="B37" s="229" t="s">
        <v>3</v>
      </c>
      <c r="C37" s="324"/>
      <c r="D37" s="324"/>
      <c r="E37" s="523" t="s">
        <v>44</v>
      </c>
      <c r="F37" s="524"/>
      <c r="G37" s="525"/>
    </row>
    <row r="38" spans="1:8" ht="12.75" customHeight="1" thickBot="1" x14ac:dyDescent="0.25">
      <c r="A38" s="61"/>
      <c r="B38" s="322" t="s">
        <v>4</v>
      </c>
      <c r="C38" s="323"/>
      <c r="D38" s="323"/>
      <c r="E38" s="517" t="s">
        <v>348</v>
      </c>
      <c r="F38" s="518"/>
      <c r="G38" s="519"/>
    </row>
    <row r="39" spans="1:8" ht="12.75" customHeight="1" thickBot="1" x14ac:dyDescent="0.25">
      <c r="A39" s="63"/>
      <c r="B39" s="38"/>
      <c r="C39" s="38"/>
      <c r="D39" s="38"/>
      <c r="E39" s="166"/>
      <c r="F39" s="15"/>
      <c r="G39" s="37"/>
      <c r="H39" s="37"/>
    </row>
    <row r="40" spans="1:8" ht="12.75" customHeight="1" x14ac:dyDescent="0.2">
      <c r="A40" s="61"/>
      <c r="B40" s="320" t="s">
        <v>9</v>
      </c>
      <c r="C40" s="321"/>
      <c r="D40" s="321"/>
      <c r="E40" s="514" t="s">
        <v>352</v>
      </c>
      <c r="F40" s="515"/>
      <c r="G40" s="516"/>
    </row>
    <row r="41" spans="1:8" ht="12.75" customHeight="1" x14ac:dyDescent="0.2">
      <c r="A41" s="61"/>
      <c r="B41" s="227" t="s">
        <v>142</v>
      </c>
      <c r="C41" s="228"/>
      <c r="D41" s="228"/>
      <c r="E41" s="523" t="s">
        <v>302</v>
      </c>
      <c r="F41" s="524"/>
      <c r="G41" s="525"/>
    </row>
    <row r="42" spans="1:8" ht="12.75" customHeight="1" thickBot="1" x14ac:dyDescent="0.25">
      <c r="A42" s="63"/>
      <c r="B42" s="322" t="s">
        <v>369</v>
      </c>
      <c r="C42" s="323"/>
      <c r="D42" s="323"/>
      <c r="E42" s="532" t="s">
        <v>370</v>
      </c>
      <c r="F42" s="533"/>
      <c r="G42" s="534"/>
      <c r="H42" s="37"/>
    </row>
    <row r="43" spans="1:8" ht="12.75" customHeight="1" x14ac:dyDescent="0.2">
      <c r="A43" s="61"/>
      <c r="B43" s="4"/>
    </row>
    <row r="44" spans="1:8" ht="12.75" customHeight="1" x14ac:dyDescent="0.2">
      <c r="A44" s="61"/>
      <c r="B44" s="4"/>
    </row>
    <row r="45" spans="1:8" s="211" customFormat="1" ht="12.75" customHeight="1" x14ac:dyDescent="0.2">
      <c r="A45" s="61" t="s">
        <v>154</v>
      </c>
      <c r="B45" s="12" t="s">
        <v>7</v>
      </c>
      <c r="C45" s="3"/>
      <c r="D45" s="3"/>
      <c r="E45" s="3"/>
      <c r="F45" s="3"/>
      <c r="G45" s="3"/>
      <c r="H45" s="3"/>
    </row>
    <row r="46" spans="1:8" s="211" customFormat="1" ht="12.75" customHeight="1" thickBot="1" x14ac:dyDescent="0.25">
      <c r="A46" s="61"/>
      <c r="B46" s="12"/>
      <c r="C46" s="3"/>
      <c r="D46" s="3"/>
      <c r="E46" s="3"/>
      <c r="F46" s="3"/>
      <c r="G46" s="3"/>
      <c r="H46" s="3"/>
    </row>
    <row r="47" spans="1:8" s="211" customFormat="1" ht="12.75" customHeight="1" x14ac:dyDescent="0.2">
      <c r="A47" s="61"/>
      <c r="B47" s="12"/>
      <c r="C47" s="80"/>
      <c r="D47" s="3"/>
      <c r="E47" s="318" t="s">
        <v>6</v>
      </c>
      <c r="F47" s="535" t="s">
        <v>207</v>
      </c>
      <c r="G47" s="536"/>
      <c r="H47" s="3"/>
    </row>
    <row r="48" spans="1:8" s="211" customFormat="1" ht="12.75" customHeight="1" thickBot="1" x14ac:dyDescent="0.25">
      <c r="A48" s="61"/>
      <c r="B48" s="12"/>
      <c r="C48" s="78"/>
      <c r="D48" s="3"/>
      <c r="E48" s="319" t="s">
        <v>232</v>
      </c>
      <c r="F48" s="537" t="s">
        <v>304</v>
      </c>
      <c r="G48" s="538"/>
      <c r="H48" s="3"/>
    </row>
    <row r="49" spans="1:8" ht="12.75" customHeight="1" x14ac:dyDescent="0.2">
      <c r="A49" s="61"/>
      <c r="B49" s="307" t="s">
        <v>0</v>
      </c>
      <c r="C49" s="308" t="s">
        <v>5</v>
      </c>
      <c r="D49" s="309"/>
      <c r="E49" s="178">
        <v>0</v>
      </c>
      <c r="F49" s="539"/>
      <c r="G49" s="540"/>
    </row>
    <row r="50" spans="1:8" ht="12.75" customHeight="1" x14ac:dyDescent="0.2">
      <c r="A50" s="63"/>
      <c r="B50" s="310"/>
      <c r="C50" s="311" t="s">
        <v>14</v>
      </c>
      <c r="D50" s="312"/>
      <c r="E50" s="118">
        <v>0</v>
      </c>
      <c r="F50" s="526"/>
      <c r="G50" s="527"/>
      <c r="H50" s="37"/>
    </row>
    <row r="51" spans="1:8" ht="12.75" customHeight="1" x14ac:dyDescent="0.2">
      <c r="A51" s="61"/>
      <c r="B51" s="310"/>
      <c r="C51" s="313" t="s">
        <v>13</v>
      </c>
      <c r="D51" s="314"/>
      <c r="E51" s="453">
        <v>35001</v>
      </c>
      <c r="F51" s="526"/>
      <c r="G51" s="527"/>
    </row>
    <row r="52" spans="1:8" ht="12.75" customHeight="1" thickBot="1" x14ac:dyDescent="0.25">
      <c r="A52" s="61"/>
      <c r="B52" s="310"/>
      <c r="C52" s="315" t="s">
        <v>98</v>
      </c>
      <c r="D52" s="316"/>
      <c r="E52" s="119">
        <v>0</v>
      </c>
      <c r="F52" s="528"/>
      <c r="G52" s="529"/>
    </row>
    <row r="53" spans="1:8" ht="12.75" customHeight="1" thickBot="1" x14ac:dyDescent="0.25">
      <c r="A53" s="61"/>
      <c r="B53" s="304"/>
      <c r="C53" s="317" t="s">
        <v>6</v>
      </c>
      <c r="D53" s="305"/>
      <c r="E53" s="158">
        <f>+SUM(E49:E52)</f>
        <v>35001</v>
      </c>
      <c r="F53" s="530"/>
      <c r="G53" s="531"/>
    </row>
    <row r="54" spans="1:8" ht="12.75" customHeight="1" thickBot="1" x14ac:dyDescent="0.25">
      <c r="A54" s="61"/>
    </row>
    <row r="55" spans="1:8" ht="12.75" customHeight="1" thickBot="1" x14ac:dyDescent="0.25">
      <c r="A55" s="61"/>
      <c r="B55" s="304" t="s">
        <v>20</v>
      </c>
      <c r="C55" s="305"/>
      <c r="D55" s="306"/>
      <c r="E55" s="454">
        <v>21383</v>
      </c>
      <c r="F55" s="177"/>
      <c r="G55" s="29"/>
    </row>
    <row r="56" spans="1:8" ht="12.75" customHeight="1" x14ac:dyDescent="0.2">
      <c r="A56" s="61"/>
    </row>
    <row r="57" spans="1:8" ht="12.75" customHeight="1" x14ac:dyDescent="0.2">
      <c r="A57" s="61"/>
    </row>
    <row r="58" spans="1:8" s="211" customFormat="1" ht="12.75" customHeight="1" x14ac:dyDescent="0.2">
      <c r="A58" s="61" t="s">
        <v>155</v>
      </c>
      <c r="B58" s="12" t="s">
        <v>184</v>
      </c>
      <c r="C58" s="3"/>
      <c r="D58" s="3"/>
      <c r="E58" s="3"/>
      <c r="F58" s="3"/>
      <c r="G58" s="3"/>
      <c r="H58" s="3"/>
    </row>
    <row r="59" spans="1:8" s="211" customFormat="1" ht="12.75" customHeight="1" thickBot="1" x14ac:dyDescent="0.25">
      <c r="A59" s="61"/>
      <c r="B59" s="12"/>
      <c r="C59" s="3"/>
      <c r="D59" s="3"/>
      <c r="E59" s="3"/>
      <c r="F59" s="3"/>
      <c r="G59" s="3"/>
      <c r="H59" s="3"/>
    </row>
    <row r="60" spans="1:8" ht="12.75" customHeight="1" thickBot="1" x14ac:dyDescent="0.25">
      <c r="A60" s="61"/>
      <c r="C60" s="299" t="s">
        <v>305</v>
      </c>
      <c r="D60" s="300" t="s">
        <v>306</v>
      </c>
    </row>
    <row r="61" spans="1:8" ht="12.75" customHeight="1" x14ac:dyDescent="0.2">
      <c r="A61" s="61"/>
      <c r="B61" s="301" t="s">
        <v>66</v>
      </c>
      <c r="C61" s="457">
        <v>1.02</v>
      </c>
      <c r="D61" s="455">
        <v>1.609</v>
      </c>
    </row>
    <row r="62" spans="1:8" ht="12.75" customHeight="1" x14ac:dyDescent="0.2">
      <c r="A62" s="61"/>
      <c r="B62" s="302" t="s">
        <v>308</v>
      </c>
      <c r="C62" s="458">
        <v>1</v>
      </c>
      <c r="D62" s="456">
        <v>1.2598</v>
      </c>
    </row>
    <row r="63" spans="1:8" ht="12.75" customHeight="1" thickBot="1" x14ac:dyDescent="0.25">
      <c r="A63" s="61"/>
      <c r="B63" s="303" t="s">
        <v>95</v>
      </c>
      <c r="C63" s="120"/>
      <c r="D63" s="121"/>
    </row>
    <row r="64" spans="1:8" ht="12.75" customHeight="1" x14ac:dyDescent="0.2">
      <c r="A64" s="63"/>
      <c r="B64" s="36"/>
      <c r="C64" s="36"/>
      <c r="D64" s="15"/>
      <c r="E64" s="37"/>
      <c r="F64" s="37"/>
      <c r="G64" s="37"/>
      <c r="H64" s="37"/>
    </row>
    <row r="65" spans="1:8" ht="12.75" customHeight="1" x14ac:dyDescent="0.2">
      <c r="A65" s="63"/>
      <c r="B65" s="36"/>
      <c r="C65" s="48"/>
      <c r="D65" s="36"/>
      <c r="E65" s="15"/>
      <c r="F65" s="37"/>
      <c r="G65" s="37"/>
      <c r="H65" s="37"/>
    </row>
    <row r="66" spans="1:8" ht="12.75" customHeight="1" x14ac:dyDescent="0.2">
      <c r="A66" s="63" t="s">
        <v>156</v>
      </c>
      <c r="B66" s="23" t="s">
        <v>206</v>
      </c>
      <c r="C66" s="48"/>
      <c r="D66" s="36"/>
      <c r="E66" s="15"/>
      <c r="F66" s="37"/>
      <c r="G66" s="37"/>
      <c r="H66" s="37"/>
    </row>
    <row r="67" spans="1:8" ht="12.75" customHeight="1" thickBot="1" x14ac:dyDescent="0.25">
      <c r="A67" s="63"/>
      <c r="B67" s="36"/>
      <c r="C67" s="48"/>
      <c r="D67" s="36"/>
      <c r="E67" s="15"/>
      <c r="F67" s="37"/>
      <c r="G67" s="37"/>
      <c r="H67" s="37"/>
    </row>
    <row r="68" spans="1:8" ht="12.75" customHeight="1" thickBot="1" x14ac:dyDescent="0.25">
      <c r="A68" s="63"/>
      <c r="B68" s="36"/>
      <c r="C68" s="48"/>
      <c r="D68" s="36"/>
      <c r="E68" s="296" t="s">
        <v>72</v>
      </c>
      <c r="F68" s="297" t="s">
        <v>299</v>
      </c>
      <c r="G68" s="298" t="s">
        <v>76</v>
      </c>
      <c r="H68" s="37"/>
    </row>
    <row r="69" spans="1:8" ht="12.75" customHeight="1" x14ac:dyDescent="0.2">
      <c r="A69" s="61"/>
      <c r="B69" s="294" t="s">
        <v>2</v>
      </c>
      <c r="C69" s="295"/>
      <c r="D69" s="243" t="s">
        <v>25</v>
      </c>
      <c r="E69" s="102" t="s">
        <v>336</v>
      </c>
      <c r="F69" s="103" t="s">
        <v>334</v>
      </c>
      <c r="G69" s="42" t="s">
        <v>351</v>
      </c>
    </row>
    <row r="70" spans="1:8" ht="12.75" customHeight="1" x14ac:dyDescent="0.2">
      <c r="A70" s="61"/>
      <c r="B70" s="227"/>
      <c r="C70" s="228"/>
      <c r="D70" s="291" t="s">
        <v>23</v>
      </c>
      <c r="E70" s="100" t="s">
        <v>337</v>
      </c>
      <c r="F70" s="98" t="s">
        <v>334</v>
      </c>
      <c r="G70" s="44" t="s">
        <v>351</v>
      </c>
    </row>
    <row r="71" spans="1:8" ht="12.75" customHeight="1" thickBot="1" x14ac:dyDescent="0.25">
      <c r="A71" s="61"/>
      <c r="B71" s="262"/>
      <c r="C71" s="292"/>
      <c r="D71" s="293" t="s">
        <v>24</v>
      </c>
      <c r="E71" s="101" t="s">
        <v>336</v>
      </c>
      <c r="F71" s="104" t="s">
        <v>334</v>
      </c>
      <c r="G71" s="45" t="s">
        <v>351</v>
      </c>
    </row>
    <row r="72" spans="1:8" ht="12.75" customHeight="1" x14ac:dyDescent="0.2">
      <c r="A72" s="61"/>
      <c r="B72" s="8"/>
      <c r="C72" s="8"/>
      <c r="D72" s="8"/>
    </row>
    <row r="73" spans="1:8" ht="12.75" customHeight="1" x14ac:dyDescent="0.2">
      <c r="A73" s="61"/>
      <c r="B73" s="8"/>
      <c r="C73" s="8"/>
      <c r="D73" s="8"/>
    </row>
    <row r="74" spans="1:8" ht="12.75" customHeight="1" x14ac:dyDescent="0.2">
      <c r="A74" s="63" t="s">
        <v>157</v>
      </c>
      <c r="B74" s="46" t="s">
        <v>192</v>
      </c>
      <c r="C74" s="47"/>
      <c r="D74" s="37"/>
      <c r="E74" s="37"/>
      <c r="F74" s="37"/>
      <c r="G74" s="37"/>
      <c r="H74" s="37"/>
    </row>
    <row r="75" spans="1:8" ht="12.75" customHeight="1" thickBot="1" x14ac:dyDescent="0.25">
      <c r="A75" s="64"/>
      <c r="B75" s="6"/>
      <c r="C75" s="6"/>
    </row>
    <row r="76" spans="1:8" ht="12.75" customHeight="1" thickBot="1" x14ac:dyDescent="0.25">
      <c r="A76" s="61"/>
      <c r="B76" s="221" t="s">
        <v>17</v>
      </c>
      <c r="C76" s="245"/>
      <c r="D76" s="275"/>
      <c r="E76" s="290" t="s">
        <v>15</v>
      </c>
      <c r="G76" s="8"/>
      <c r="H76" s="420"/>
    </row>
    <row r="77" spans="1:8" ht="12.75" customHeight="1" x14ac:dyDescent="0.2">
      <c r="A77" s="61"/>
      <c r="B77" s="276" t="s">
        <v>18</v>
      </c>
      <c r="C77" s="277"/>
      <c r="D77" s="278"/>
      <c r="E77" s="459">
        <f>220+0.9+1.626</f>
        <v>222.52600000000001</v>
      </c>
      <c r="G77" s="408"/>
      <c r="H77" s="421"/>
    </row>
    <row r="78" spans="1:8" ht="12.75" customHeight="1" x14ac:dyDescent="0.2">
      <c r="A78" s="61"/>
      <c r="B78" s="276" t="s">
        <v>309</v>
      </c>
      <c r="C78" s="277"/>
      <c r="D78" s="278"/>
      <c r="E78" s="459">
        <v>120</v>
      </c>
      <c r="G78" s="408"/>
    </row>
    <row r="79" spans="1:8" ht="12.75" customHeight="1" thickBot="1" x14ac:dyDescent="0.25">
      <c r="A79" s="61"/>
      <c r="B79" s="279" t="s">
        <v>19</v>
      </c>
      <c r="C79" s="280"/>
      <c r="D79" s="281"/>
      <c r="E79" s="460">
        <v>0</v>
      </c>
      <c r="G79" s="407"/>
    </row>
    <row r="80" spans="1:8" ht="12.75" customHeight="1" thickBot="1" x14ac:dyDescent="0.25">
      <c r="A80" s="61"/>
      <c r="B80" s="282"/>
      <c r="C80" s="245"/>
      <c r="D80" s="283" t="s">
        <v>209</v>
      </c>
      <c r="E80" s="445">
        <f>+SUM(E77:E79)</f>
        <v>342.52600000000001</v>
      </c>
      <c r="G80" s="407"/>
    </row>
    <row r="81" spans="1:10" ht="12.75" customHeight="1" x14ac:dyDescent="0.2">
      <c r="A81" s="61"/>
      <c r="B81" s="284" t="s">
        <v>20</v>
      </c>
      <c r="C81" s="285"/>
      <c r="D81" s="286"/>
      <c r="E81" s="461">
        <f>+E55</f>
        <v>21383</v>
      </c>
      <c r="G81" s="408"/>
    </row>
    <row r="82" spans="1:10" ht="12.75" customHeight="1" thickBot="1" x14ac:dyDescent="0.25">
      <c r="A82" s="61"/>
      <c r="B82" s="287" t="s">
        <v>21</v>
      </c>
      <c r="C82" s="288"/>
      <c r="D82" s="289"/>
      <c r="E82" s="462">
        <v>0</v>
      </c>
      <c r="G82" s="8"/>
    </row>
    <row r="83" spans="1:10" ht="12.75" customHeight="1" thickBot="1" x14ac:dyDescent="0.25">
      <c r="A83" s="61"/>
      <c r="B83" s="282"/>
      <c r="C83" s="245"/>
      <c r="D83" s="283" t="s">
        <v>100</v>
      </c>
      <c r="E83" s="463">
        <f>+E81+E82</f>
        <v>21383</v>
      </c>
      <c r="G83" s="8"/>
    </row>
    <row r="84" spans="1:10" ht="12.75" customHeight="1" thickBot="1" x14ac:dyDescent="0.25">
      <c r="A84" s="61"/>
      <c r="B84" s="221" t="s">
        <v>16</v>
      </c>
      <c r="C84" s="245"/>
      <c r="D84" s="275"/>
      <c r="E84" s="445">
        <f>+E83+E80</f>
        <v>21725.526000000002</v>
      </c>
      <c r="G84" s="8"/>
    </row>
    <row r="85" spans="1:10" x14ac:dyDescent="0.2">
      <c r="A85" s="61"/>
    </row>
    <row r="87" spans="1:10" s="18" customFormat="1" ht="13.5" customHeight="1" x14ac:dyDescent="0.2">
      <c r="A87" s="218">
        <v>3</v>
      </c>
      <c r="B87" s="213" t="s">
        <v>193</v>
      </c>
      <c r="C87" s="213"/>
      <c r="D87" s="213"/>
      <c r="E87" s="213"/>
      <c r="F87" s="213"/>
      <c r="G87" s="213"/>
      <c r="H87" s="213"/>
      <c r="I87" s="213"/>
      <c r="J87" s="213"/>
    </row>
    <row r="88" spans="1:10" s="18" customFormat="1" ht="13.5" customHeight="1" x14ac:dyDescent="0.2">
      <c r="A88" s="62"/>
    </row>
    <row r="89" spans="1:10" ht="13.5" customHeight="1" x14ac:dyDescent="0.2">
      <c r="A89" s="440"/>
      <c r="B89" s="422"/>
      <c r="C89" s="422"/>
      <c r="D89" s="422"/>
      <c r="E89" s="422"/>
      <c r="F89" s="422"/>
      <c r="G89" s="422"/>
      <c r="H89" s="422"/>
      <c r="I89" s="422"/>
      <c r="J89" s="422"/>
    </row>
    <row r="90" spans="1:10" ht="13.5" customHeight="1" x14ac:dyDescent="0.2">
      <c r="A90" s="440" t="s">
        <v>158</v>
      </c>
      <c r="B90" s="22" t="s">
        <v>310</v>
      </c>
      <c r="C90" s="97"/>
      <c r="D90" s="97"/>
      <c r="E90" s="97"/>
      <c r="F90" s="97"/>
      <c r="G90" s="97"/>
      <c r="H90" s="97"/>
      <c r="I90" s="97"/>
      <c r="J90" s="97"/>
    </row>
    <row r="91" spans="1:10" ht="13.5" customHeight="1" thickBot="1" x14ac:dyDescent="0.25">
      <c r="A91" s="440"/>
      <c r="B91" s="97"/>
      <c r="C91" s="97"/>
      <c r="D91" s="97"/>
      <c r="E91" s="97"/>
      <c r="F91" s="97"/>
      <c r="G91" s="97"/>
      <c r="H91" s="97"/>
      <c r="I91" s="97"/>
      <c r="J91" s="97"/>
    </row>
    <row r="92" spans="1:10" ht="13.5" customHeight="1" thickBot="1" x14ac:dyDescent="0.25">
      <c r="A92" s="440"/>
      <c r="B92" s="33"/>
      <c r="C92" s="34"/>
      <c r="D92" s="271" t="s">
        <v>143</v>
      </c>
      <c r="E92" s="272" t="s">
        <v>10</v>
      </c>
      <c r="F92" s="273" t="s">
        <v>353</v>
      </c>
      <c r="G92" s="97"/>
      <c r="H92" s="97"/>
      <c r="I92" s="97"/>
      <c r="J92" s="422"/>
    </row>
    <row r="93" spans="1:10" ht="13.5" customHeight="1" x14ac:dyDescent="0.2">
      <c r="A93" s="440"/>
      <c r="B93" s="264" t="s">
        <v>45</v>
      </c>
      <c r="C93" s="265"/>
      <c r="D93" s="128"/>
      <c r="E93" s="128"/>
      <c r="F93" s="125"/>
      <c r="G93" s="15"/>
      <c r="H93" s="415"/>
      <c r="I93" s="97"/>
      <c r="J93" s="422"/>
    </row>
    <row r="94" spans="1:10" ht="13.5" customHeight="1" x14ac:dyDescent="0.2">
      <c r="A94" s="440"/>
      <c r="B94" s="266" t="s">
        <v>40</v>
      </c>
      <c r="C94" s="267"/>
      <c r="D94" s="464">
        <v>68.3</v>
      </c>
      <c r="E94" s="464">
        <v>99.2</v>
      </c>
      <c r="F94" s="126" t="s">
        <v>368</v>
      </c>
      <c r="G94" s="15"/>
      <c r="H94" s="415"/>
      <c r="I94" s="97"/>
      <c r="J94" s="422"/>
    </row>
    <row r="95" spans="1:10" ht="13.5" customHeight="1" x14ac:dyDescent="0.2">
      <c r="A95" s="440"/>
      <c r="B95" s="229" t="s">
        <v>41</v>
      </c>
      <c r="C95" s="268"/>
      <c r="D95" s="127"/>
      <c r="E95" s="127"/>
      <c r="F95" s="126"/>
      <c r="G95" s="97"/>
      <c r="H95" s="414"/>
      <c r="I95" s="414"/>
      <c r="J95" s="422"/>
    </row>
    <row r="96" spans="1:10" ht="13.5" customHeight="1" thickBot="1" x14ac:dyDescent="0.25">
      <c r="A96" s="440"/>
      <c r="B96" s="264" t="s">
        <v>98</v>
      </c>
      <c r="C96" s="265"/>
      <c r="D96" s="128"/>
      <c r="E96" s="129"/>
      <c r="F96" s="125"/>
      <c r="G96" s="97"/>
      <c r="H96" s="415"/>
      <c r="I96" s="415"/>
      <c r="J96" s="422"/>
    </row>
    <row r="97" spans="1:11" ht="13.5" customHeight="1" thickBot="1" x14ac:dyDescent="0.25">
      <c r="A97" s="440"/>
      <c r="B97" s="269"/>
      <c r="C97" s="270" t="s">
        <v>210</v>
      </c>
      <c r="D97" s="171">
        <f>+SUM(D93:D96)</f>
        <v>68.3</v>
      </c>
      <c r="E97" s="171">
        <f>+SUM(E93:E96)</f>
        <v>99.2</v>
      </c>
      <c r="F97" s="130"/>
      <c r="G97" s="97"/>
      <c r="H97" s="410"/>
      <c r="I97" s="97"/>
      <c r="J97" s="422"/>
    </row>
    <row r="98" spans="1:11" s="15" customFormat="1" ht="13.5" customHeight="1" thickBot="1" x14ac:dyDescent="0.25">
      <c r="A98" s="17"/>
      <c r="B98" s="76"/>
      <c r="C98" s="75"/>
      <c r="D98" s="131"/>
      <c r="E98" s="131"/>
      <c r="F98" s="132"/>
      <c r="H98" s="415"/>
    </row>
    <row r="99" spans="1:11" ht="13.5" customHeight="1" thickBot="1" x14ac:dyDescent="0.25">
      <c r="A99" s="440"/>
      <c r="B99" s="274"/>
      <c r="C99" s="263" t="s">
        <v>185</v>
      </c>
      <c r="D99" s="466">
        <v>62.6</v>
      </c>
      <c r="E99" s="465">
        <v>62.6</v>
      </c>
      <c r="F99" s="133"/>
      <c r="G99" s="97"/>
      <c r="H99" s="97"/>
      <c r="I99" s="97"/>
      <c r="J99" s="422"/>
    </row>
    <row r="100" spans="1:11" ht="13.5" customHeight="1" x14ac:dyDescent="0.2">
      <c r="A100" s="440"/>
      <c r="B100" s="97"/>
      <c r="C100" s="97"/>
      <c r="D100" s="97"/>
      <c r="E100" s="97"/>
      <c r="F100" s="97"/>
      <c r="G100" s="97"/>
      <c r="H100" s="97"/>
      <c r="I100" s="97"/>
      <c r="J100" s="97"/>
    </row>
    <row r="101" spans="1:11" ht="13.5" customHeight="1" x14ac:dyDescent="0.2">
      <c r="A101" s="440"/>
      <c r="B101" s="97"/>
      <c r="C101" s="97"/>
      <c r="D101" s="97"/>
      <c r="E101" s="97"/>
      <c r="F101" s="97"/>
      <c r="G101" s="97"/>
      <c r="H101" s="97"/>
      <c r="I101" s="97"/>
      <c r="J101" s="97"/>
    </row>
    <row r="102" spans="1:11" ht="13.5" customHeight="1" x14ac:dyDescent="0.2">
      <c r="A102" s="440" t="s">
        <v>159</v>
      </c>
      <c r="B102" s="22" t="s">
        <v>53</v>
      </c>
      <c r="C102" s="97"/>
      <c r="D102" s="97"/>
      <c r="E102" s="97"/>
      <c r="F102" s="97"/>
      <c r="G102" s="97"/>
      <c r="H102" s="97"/>
      <c r="I102" s="97"/>
      <c r="J102" s="97"/>
    </row>
    <row r="103" spans="1:11" ht="13.5" customHeight="1" thickBot="1" x14ac:dyDescent="0.25">
      <c r="A103" s="440"/>
      <c r="B103" s="97"/>
      <c r="C103" s="97"/>
      <c r="D103" s="97"/>
      <c r="E103" s="97"/>
      <c r="F103" s="97"/>
      <c r="G103" s="97"/>
      <c r="H103" s="97"/>
      <c r="I103" s="97"/>
      <c r="J103" s="97"/>
    </row>
    <row r="104" spans="1:11" ht="13.5" customHeight="1" thickBot="1" x14ac:dyDescent="0.25">
      <c r="A104" s="440"/>
      <c r="B104" s="19"/>
      <c r="C104" s="26"/>
      <c r="D104" s="259" t="s">
        <v>311</v>
      </c>
      <c r="E104" s="260" t="s">
        <v>48</v>
      </c>
      <c r="F104" s="261" t="s">
        <v>49</v>
      </c>
      <c r="G104" s="260" t="s">
        <v>338</v>
      </c>
      <c r="H104" s="260" t="s">
        <v>50</v>
      </c>
      <c r="I104" s="260" t="s">
        <v>51</v>
      </c>
      <c r="J104" s="222" t="s">
        <v>52</v>
      </c>
      <c r="K104" s="15"/>
    </row>
    <row r="105" spans="1:11" ht="13.5" customHeight="1" x14ac:dyDescent="0.2">
      <c r="A105" s="440"/>
      <c r="B105" s="227" t="s">
        <v>45</v>
      </c>
      <c r="C105" s="252"/>
      <c r="D105" s="138"/>
      <c r="E105" s="139"/>
      <c r="F105" s="140"/>
      <c r="G105" s="139"/>
      <c r="H105" s="139"/>
      <c r="I105" s="140"/>
      <c r="J105" s="141"/>
      <c r="K105" s="15"/>
    </row>
    <row r="106" spans="1:11" ht="13.5" customHeight="1" x14ac:dyDescent="0.2">
      <c r="A106" s="440"/>
      <c r="B106" s="229" t="s">
        <v>40</v>
      </c>
      <c r="C106" s="230"/>
      <c r="D106" s="467">
        <v>4227</v>
      </c>
      <c r="E106" s="468">
        <v>3856</v>
      </c>
      <c r="F106" s="469">
        <v>3515</v>
      </c>
      <c r="G106" s="468">
        <v>3200</v>
      </c>
      <c r="H106" s="468">
        <v>2909</v>
      </c>
      <c r="I106" s="469">
        <v>10931</v>
      </c>
      <c r="J106" s="470">
        <v>6363</v>
      </c>
      <c r="K106" s="415"/>
    </row>
    <row r="107" spans="1:11" ht="13.5" customHeight="1" x14ac:dyDescent="0.2">
      <c r="A107" s="440"/>
      <c r="B107" s="229" t="s">
        <v>41</v>
      </c>
      <c r="C107" s="230"/>
      <c r="D107" s="134"/>
      <c r="E107" s="135"/>
      <c r="F107" s="136"/>
      <c r="G107" s="135"/>
      <c r="H107" s="135"/>
      <c r="I107" s="136"/>
      <c r="J107" s="137"/>
      <c r="K107" s="411"/>
    </row>
    <row r="108" spans="1:11" ht="13.5" customHeight="1" thickBot="1" x14ac:dyDescent="0.25">
      <c r="A108" s="440"/>
      <c r="B108" s="227" t="s">
        <v>98</v>
      </c>
      <c r="C108" s="252"/>
      <c r="D108" s="138"/>
      <c r="E108" s="139"/>
      <c r="F108" s="140"/>
      <c r="G108" s="139"/>
      <c r="H108" s="139"/>
      <c r="I108" s="140"/>
      <c r="J108" s="141"/>
      <c r="K108" s="411"/>
    </row>
    <row r="109" spans="1:11" ht="13.5" customHeight="1" thickBot="1" x14ac:dyDescent="0.25">
      <c r="A109" s="440"/>
      <c r="B109" s="253"/>
      <c r="C109" s="254" t="s">
        <v>211</v>
      </c>
      <c r="D109" s="471">
        <f>+D106</f>
        <v>4227</v>
      </c>
      <c r="E109" s="472">
        <f t="shared" ref="E109:J109" si="0">+E106</f>
        <v>3856</v>
      </c>
      <c r="F109" s="473">
        <f t="shared" si="0"/>
        <v>3515</v>
      </c>
      <c r="G109" s="472">
        <f t="shared" si="0"/>
        <v>3200</v>
      </c>
      <c r="H109" s="472">
        <f t="shared" si="0"/>
        <v>2909</v>
      </c>
      <c r="I109" s="473">
        <f t="shared" si="0"/>
        <v>10931</v>
      </c>
      <c r="J109" s="454">
        <f t="shared" si="0"/>
        <v>6363</v>
      </c>
      <c r="K109" s="411"/>
    </row>
    <row r="110" spans="1:11" s="15" customFormat="1" ht="13.5" customHeight="1" thickBot="1" x14ac:dyDescent="0.25">
      <c r="A110" s="17"/>
      <c r="B110" s="71"/>
      <c r="C110" s="74"/>
      <c r="D110" s="142"/>
      <c r="E110" s="142"/>
      <c r="F110" s="142"/>
      <c r="G110" s="142"/>
      <c r="H110" s="142"/>
      <c r="I110" s="142"/>
      <c r="J110" s="142"/>
      <c r="K110" s="411"/>
    </row>
    <row r="111" spans="1:11" ht="13.5" customHeight="1" thickBot="1" x14ac:dyDescent="0.25">
      <c r="A111" s="440"/>
      <c r="B111" s="253"/>
      <c r="C111" s="254" t="s">
        <v>179</v>
      </c>
      <c r="D111" s="450">
        <v>1500</v>
      </c>
      <c r="E111" s="472">
        <v>64</v>
      </c>
      <c r="F111" s="473">
        <v>2792</v>
      </c>
      <c r="G111" s="472">
        <v>2085</v>
      </c>
      <c r="H111" s="472">
        <v>3855</v>
      </c>
      <c r="I111" s="473">
        <v>10990</v>
      </c>
      <c r="J111" s="454">
        <v>97</v>
      </c>
      <c r="K111" s="415"/>
    </row>
    <row r="112" spans="1:11" ht="13.5" customHeight="1" x14ac:dyDescent="0.2">
      <c r="A112" s="440"/>
      <c r="B112" s="97"/>
      <c r="C112" s="97"/>
      <c r="D112" s="97"/>
      <c r="E112" s="97"/>
      <c r="F112" s="97"/>
      <c r="G112" s="97"/>
      <c r="H112" s="97"/>
      <c r="I112" s="97"/>
      <c r="J112" s="97"/>
      <c r="K112" s="413"/>
    </row>
    <row r="113" spans="1:11" ht="13.5" customHeight="1" x14ac:dyDescent="0.2">
      <c r="A113" s="440"/>
      <c r="B113" s="97"/>
      <c r="C113" s="97"/>
      <c r="D113" s="97"/>
      <c r="E113" s="106"/>
      <c r="F113" s="106"/>
      <c r="G113" s="106"/>
      <c r="H113" s="106"/>
      <c r="I113" s="106"/>
      <c r="J113" s="106"/>
      <c r="K113" s="412"/>
    </row>
    <row r="114" spans="1:11" ht="13.5" customHeight="1" x14ac:dyDescent="0.2">
      <c r="A114" s="440" t="s">
        <v>160</v>
      </c>
      <c r="B114" s="22" t="s">
        <v>187</v>
      </c>
      <c r="C114" s="97"/>
      <c r="D114" s="97"/>
      <c r="E114" s="97"/>
      <c r="F114" s="97"/>
      <c r="G114" s="97"/>
      <c r="H114" s="97"/>
      <c r="I114" s="97"/>
      <c r="J114" s="97"/>
      <c r="K114" s="411"/>
    </row>
    <row r="115" spans="1:11" ht="13.5" customHeight="1" thickBot="1" x14ac:dyDescent="0.25">
      <c r="A115" s="440"/>
      <c r="B115" s="97"/>
      <c r="C115" s="97"/>
      <c r="D115" s="97"/>
      <c r="E115" s="97"/>
      <c r="F115" s="97"/>
      <c r="G115" s="97"/>
      <c r="H115" s="97"/>
      <c r="I115" s="97"/>
      <c r="J115" s="97"/>
      <c r="K115" s="411"/>
    </row>
    <row r="116" spans="1:11" ht="13.5" customHeight="1" thickBot="1" x14ac:dyDescent="0.25">
      <c r="A116" s="440"/>
      <c r="B116" s="19"/>
      <c r="C116" s="26"/>
      <c r="D116" s="255" t="s">
        <v>47</v>
      </c>
      <c r="E116" s="256" t="s">
        <v>48</v>
      </c>
      <c r="F116" s="257" t="s">
        <v>49</v>
      </c>
      <c r="G116" s="256" t="s">
        <v>338</v>
      </c>
      <c r="H116" s="256" t="s">
        <v>50</v>
      </c>
      <c r="I116" s="257" t="s">
        <v>51</v>
      </c>
      <c r="J116" s="258" t="s">
        <v>52</v>
      </c>
      <c r="K116" s="411"/>
    </row>
    <row r="117" spans="1:11" ht="13.5" customHeight="1" x14ac:dyDescent="0.2">
      <c r="A117" s="440"/>
      <c r="B117" s="294" t="s">
        <v>45</v>
      </c>
      <c r="C117" s="370"/>
      <c r="D117" s="432"/>
      <c r="E117" s="433"/>
      <c r="F117" s="434"/>
      <c r="G117" s="433"/>
      <c r="H117" s="433"/>
      <c r="I117" s="434"/>
      <c r="J117" s="435"/>
      <c r="K117" s="411"/>
    </row>
    <row r="118" spans="1:11" ht="13.5" customHeight="1" x14ac:dyDescent="0.2">
      <c r="A118" s="440"/>
      <c r="B118" s="229" t="s">
        <v>40</v>
      </c>
      <c r="C118" s="230"/>
      <c r="D118" s="467">
        <v>2373</v>
      </c>
      <c r="E118" s="468">
        <v>2405</v>
      </c>
      <c r="F118" s="469">
        <v>2419</v>
      </c>
      <c r="G118" s="468">
        <v>2411</v>
      </c>
      <c r="H118" s="468">
        <v>2384</v>
      </c>
      <c r="I118" s="469">
        <v>10677</v>
      </c>
      <c r="J118" s="470">
        <v>12332</v>
      </c>
      <c r="K118" s="415"/>
    </row>
    <row r="119" spans="1:11" ht="13.5" customHeight="1" x14ac:dyDescent="0.2">
      <c r="A119" s="440"/>
      <c r="B119" s="229" t="s">
        <v>41</v>
      </c>
      <c r="C119" s="230"/>
      <c r="D119" s="134"/>
      <c r="E119" s="135"/>
      <c r="F119" s="136"/>
      <c r="G119" s="135"/>
      <c r="H119" s="135"/>
      <c r="I119" s="136"/>
      <c r="J119" s="137"/>
      <c r="K119" s="411"/>
    </row>
    <row r="120" spans="1:11" ht="13.5" customHeight="1" thickBot="1" x14ac:dyDescent="0.25">
      <c r="A120" s="440"/>
      <c r="B120" s="227" t="s">
        <v>98</v>
      </c>
      <c r="C120" s="252"/>
      <c r="D120" s="138"/>
      <c r="E120" s="139"/>
      <c r="F120" s="140"/>
      <c r="G120" s="139"/>
      <c r="H120" s="139"/>
      <c r="I120" s="140"/>
      <c r="J120" s="141"/>
      <c r="K120" s="411"/>
    </row>
    <row r="121" spans="1:11" ht="13.5" customHeight="1" thickBot="1" x14ac:dyDescent="0.25">
      <c r="A121" s="440"/>
      <c r="B121" s="253"/>
      <c r="C121" s="254" t="s">
        <v>212</v>
      </c>
      <c r="D121" s="161">
        <f>+D118</f>
        <v>2373</v>
      </c>
      <c r="E121" s="159">
        <f t="shared" ref="E121:J121" si="1">+E118</f>
        <v>2405</v>
      </c>
      <c r="F121" s="160">
        <f t="shared" si="1"/>
        <v>2419</v>
      </c>
      <c r="G121" s="159">
        <f t="shared" si="1"/>
        <v>2411</v>
      </c>
      <c r="H121" s="159">
        <f t="shared" si="1"/>
        <v>2384</v>
      </c>
      <c r="I121" s="160">
        <f t="shared" si="1"/>
        <v>10677</v>
      </c>
      <c r="J121" s="116">
        <f t="shared" si="1"/>
        <v>12332</v>
      </c>
      <c r="K121" s="411"/>
    </row>
    <row r="122" spans="1:11" s="15" customFormat="1" ht="13.5" customHeight="1" thickBot="1" x14ac:dyDescent="0.25">
      <c r="A122" s="17"/>
      <c r="B122" s="71"/>
      <c r="C122" s="74"/>
      <c r="D122" s="142"/>
      <c r="E122" s="142"/>
      <c r="F122" s="142"/>
      <c r="G122" s="142"/>
      <c r="H122" s="142"/>
      <c r="I122" s="142"/>
      <c r="J122" s="132"/>
      <c r="K122" s="411"/>
    </row>
    <row r="123" spans="1:11" ht="13.5" customHeight="1" thickBot="1" x14ac:dyDescent="0.25">
      <c r="A123" s="440"/>
      <c r="B123" s="431"/>
      <c r="C123" s="254" t="s">
        <v>188</v>
      </c>
      <c r="D123" s="161">
        <f>+D124</f>
        <v>1500</v>
      </c>
      <c r="E123" s="159">
        <f t="shared" ref="E123:J123" si="2">+E124</f>
        <v>64</v>
      </c>
      <c r="F123" s="159">
        <f t="shared" si="2"/>
        <v>2792</v>
      </c>
      <c r="G123" s="159">
        <f t="shared" si="2"/>
        <v>2085</v>
      </c>
      <c r="H123" s="159">
        <f t="shared" si="2"/>
        <v>3855</v>
      </c>
      <c r="I123" s="159">
        <f t="shared" si="2"/>
        <v>10990</v>
      </c>
      <c r="J123" s="116">
        <f t="shared" si="2"/>
        <v>97</v>
      </c>
      <c r="K123" s="415"/>
    </row>
    <row r="124" spans="1:11" ht="13.5" customHeight="1" x14ac:dyDescent="0.2">
      <c r="A124" s="440"/>
      <c r="B124" s="248"/>
      <c r="C124" s="249" t="s">
        <v>190</v>
      </c>
      <c r="D124" s="143">
        <f>+D111</f>
        <v>1500</v>
      </c>
      <c r="E124" s="143">
        <f t="shared" ref="E124:J124" si="3">+E111</f>
        <v>64</v>
      </c>
      <c r="F124" s="143">
        <f t="shared" si="3"/>
        <v>2792</v>
      </c>
      <c r="G124" s="143">
        <f t="shared" si="3"/>
        <v>2085</v>
      </c>
      <c r="H124" s="143">
        <f t="shared" si="3"/>
        <v>3855</v>
      </c>
      <c r="I124" s="143">
        <f t="shared" si="3"/>
        <v>10990</v>
      </c>
      <c r="J124" s="474">
        <f t="shared" si="3"/>
        <v>97</v>
      </c>
      <c r="K124" s="413"/>
    </row>
    <row r="125" spans="1:11" ht="13.5" customHeight="1" thickBot="1" x14ac:dyDescent="0.25">
      <c r="A125" s="440"/>
      <c r="B125" s="250"/>
      <c r="C125" s="251" t="s">
        <v>191</v>
      </c>
      <c r="D125" s="144"/>
      <c r="E125" s="145"/>
      <c r="F125" s="145"/>
      <c r="G125" s="145"/>
      <c r="H125" s="145"/>
      <c r="I125" s="145"/>
      <c r="J125" s="146"/>
    </row>
    <row r="126" spans="1:11" ht="13.5" customHeight="1" x14ac:dyDescent="0.2">
      <c r="A126" s="440"/>
      <c r="B126" s="97"/>
      <c r="C126" s="97"/>
      <c r="D126" s="140"/>
      <c r="E126" s="140"/>
      <c r="F126" s="140"/>
      <c r="G126" s="140"/>
      <c r="H126" s="140"/>
      <c r="I126" s="140"/>
      <c r="J126" s="140"/>
    </row>
    <row r="127" spans="1:11" ht="13.5" customHeight="1" x14ac:dyDescent="0.2">
      <c r="A127" s="440"/>
      <c r="B127" s="422"/>
      <c r="C127" s="422"/>
      <c r="D127" s="422"/>
      <c r="E127" s="422"/>
      <c r="F127" s="422"/>
      <c r="G127" s="422"/>
      <c r="H127" s="422"/>
      <c r="I127" s="422"/>
      <c r="J127" s="422"/>
    </row>
    <row r="128" spans="1:11" ht="13.5" customHeight="1" x14ac:dyDescent="0.2">
      <c r="A128" s="440" t="s">
        <v>161</v>
      </c>
      <c r="B128" s="12" t="s">
        <v>82</v>
      </c>
      <c r="C128" s="422"/>
      <c r="D128" s="422"/>
      <c r="E128" s="422"/>
      <c r="F128" s="422"/>
      <c r="G128" s="422"/>
      <c r="H128" s="422"/>
      <c r="I128" s="422"/>
      <c r="J128" s="422"/>
    </row>
    <row r="129" spans="1:10" ht="13.5" customHeight="1" thickBot="1" x14ac:dyDescent="0.25">
      <c r="A129" s="440"/>
      <c r="B129" s="422"/>
      <c r="C129" s="422"/>
      <c r="D129" s="422"/>
      <c r="E129" s="422"/>
      <c r="F129" s="422"/>
      <c r="G129" s="422"/>
      <c r="H129" s="422"/>
      <c r="I129" s="422"/>
      <c r="J129" s="422"/>
    </row>
    <row r="130" spans="1:10" ht="13.5" customHeight="1" thickBot="1" x14ac:dyDescent="0.25">
      <c r="A130" s="440"/>
      <c r="B130" s="244" t="s">
        <v>78</v>
      </c>
      <c r="C130" s="247" t="s">
        <v>312</v>
      </c>
      <c r="D130" s="245"/>
      <c r="E130" s="245"/>
      <c r="F130" s="245"/>
      <c r="G130" s="246"/>
      <c r="H130" s="422"/>
      <c r="I130" s="422"/>
      <c r="J130" s="422"/>
    </row>
    <row r="131" spans="1:10" ht="13.5" customHeight="1" x14ac:dyDescent="0.2">
      <c r="A131" s="440"/>
      <c r="B131" s="242"/>
      <c r="C131" s="54"/>
      <c r="D131" s="54"/>
      <c r="E131" s="54"/>
      <c r="F131" s="54"/>
      <c r="G131" s="55"/>
      <c r="H131" s="422"/>
      <c r="I131" s="422"/>
      <c r="J131" s="422"/>
    </row>
    <row r="132" spans="1:10" ht="55.5" customHeight="1" x14ac:dyDescent="0.2">
      <c r="A132" s="440"/>
      <c r="B132" s="242"/>
      <c r="C132" s="541" t="s">
        <v>344</v>
      </c>
      <c r="D132" s="542"/>
      <c r="E132" s="542"/>
      <c r="F132" s="542"/>
      <c r="G132" s="543"/>
      <c r="H132" s="422"/>
      <c r="I132" s="422"/>
      <c r="J132" s="422"/>
    </row>
    <row r="133" spans="1:10" ht="55.5" customHeight="1" x14ac:dyDescent="0.2">
      <c r="A133" s="440"/>
      <c r="B133" s="242"/>
      <c r="C133" s="541" t="s">
        <v>345</v>
      </c>
      <c r="D133" s="542"/>
      <c r="E133" s="542"/>
      <c r="F133" s="542"/>
      <c r="G133" s="543"/>
      <c r="H133" s="422"/>
      <c r="I133" s="422"/>
      <c r="J133" s="422"/>
    </row>
    <row r="134" spans="1:10" ht="41.25" customHeight="1" x14ac:dyDescent="0.2">
      <c r="A134" s="440"/>
      <c r="B134" s="242"/>
      <c r="C134" s="541" t="s">
        <v>340</v>
      </c>
      <c r="D134" s="542"/>
      <c r="E134" s="542"/>
      <c r="F134" s="542"/>
      <c r="G134" s="543"/>
      <c r="H134" s="422"/>
      <c r="I134" s="422"/>
      <c r="J134" s="422"/>
    </row>
    <row r="135" spans="1:10" ht="30.75" customHeight="1" x14ac:dyDescent="0.2">
      <c r="A135" s="440"/>
      <c r="B135" s="242"/>
      <c r="C135" s="541" t="s">
        <v>341</v>
      </c>
      <c r="D135" s="542"/>
      <c r="E135" s="542"/>
      <c r="F135" s="542"/>
      <c r="G135" s="543"/>
      <c r="H135" s="37"/>
      <c r="I135" s="429"/>
    </row>
    <row r="136" spans="1:10" ht="57.75" customHeight="1" x14ac:dyDescent="0.2">
      <c r="A136" s="440"/>
      <c r="B136" s="242"/>
      <c r="C136" s="541" t="s">
        <v>346</v>
      </c>
      <c r="D136" s="542"/>
      <c r="E136" s="542"/>
      <c r="F136" s="542"/>
      <c r="G136" s="543"/>
      <c r="H136" s="422"/>
      <c r="I136" s="196"/>
      <c r="J136" s="422"/>
    </row>
    <row r="137" spans="1:10" ht="26.25" customHeight="1" x14ac:dyDescent="0.2">
      <c r="A137" s="440"/>
      <c r="B137" s="242"/>
      <c r="C137" s="541" t="s">
        <v>342</v>
      </c>
      <c r="D137" s="542"/>
      <c r="E137" s="542"/>
      <c r="F137" s="542"/>
      <c r="G137" s="543"/>
      <c r="H137" s="422"/>
      <c r="I137" s="422"/>
      <c r="J137" s="422"/>
    </row>
    <row r="138" spans="1:10" ht="55.5" customHeight="1" x14ac:dyDescent="0.2">
      <c r="A138" s="440"/>
      <c r="B138" s="242"/>
      <c r="C138" s="541" t="s">
        <v>343</v>
      </c>
      <c r="D138" s="542"/>
      <c r="E138" s="542"/>
      <c r="F138" s="542"/>
      <c r="G138" s="543"/>
      <c r="H138" s="422"/>
      <c r="I138" s="422"/>
      <c r="J138" s="422"/>
    </row>
    <row r="139" spans="1:10" ht="55.5" customHeight="1" x14ac:dyDescent="0.2">
      <c r="A139" s="440"/>
      <c r="B139" s="242"/>
      <c r="C139" s="548" t="s">
        <v>367</v>
      </c>
      <c r="D139" s="549"/>
      <c r="E139" s="549"/>
      <c r="F139" s="549"/>
      <c r="G139" s="550"/>
      <c r="H139" s="422"/>
      <c r="I139" s="422"/>
      <c r="J139" s="422"/>
    </row>
    <row r="140" spans="1:10" ht="13.5" customHeight="1" x14ac:dyDescent="0.2">
      <c r="A140" s="440"/>
      <c r="B140" s="242"/>
      <c r="C140" s="441"/>
      <c r="D140" s="441"/>
      <c r="E140" s="441"/>
      <c r="F140" s="441"/>
      <c r="G140" s="442"/>
      <c r="H140" s="422"/>
      <c r="I140" s="422"/>
      <c r="J140" s="422"/>
    </row>
    <row r="141" spans="1:10" ht="13.5" customHeight="1" x14ac:dyDescent="0.2">
      <c r="A141" s="440"/>
      <c r="B141" s="242"/>
      <c r="C141" s="551" t="s">
        <v>347</v>
      </c>
      <c r="D141" s="552"/>
      <c r="E141" s="552"/>
      <c r="F141" s="552"/>
      <c r="G141" s="553"/>
      <c r="H141" s="422"/>
      <c r="I141" s="422"/>
      <c r="J141" s="422"/>
    </row>
    <row r="142" spans="1:10" ht="13.5" customHeight="1" thickBot="1" x14ac:dyDescent="0.25">
      <c r="A142" s="440"/>
      <c r="B142" s="242"/>
      <c r="C142" s="140"/>
      <c r="D142" s="140"/>
      <c r="E142" s="140"/>
      <c r="F142" s="140"/>
      <c r="G142" s="147"/>
      <c r="H142" s="422"/>
      <c r="I142" s="422"/>
      <c r="J142" s="422"/>
    </row>
    <row r="143" spans="1:10" ht="13.5" customHeight="1" thickBot="1" x14ac:dyDescent="0.25">
      <c r="A143" s="440"/>
      <c r="B143" s="242"/>
      <c r="C143" s="240" t="s">
        <v>12</v>
      </c>
      <c r="D143" s="241" t="s">
        <v>46</v>
      </c>
      <c r="E143" s="422"/>
      <c r="F143" s="422"/>
      <c r="G143" s="55"/>
      <c r="H143" s="422"/>
      <c r="I143" s="422"/>
      <c r="J143" s="422"/>
    </row>
    <row r="144" spans="1:10" ht="13.5" customHeight="1" x14ac:dyDescent="0.2">
      <c r="A144" s="440"/>
      <c r="B144" s="334" t="s">
        <v>73</v>
      </c>
      <c r="C144" s="475">
        <v>20169</v>
      </c>
      <c r="D144" s="476">
        <v>63.4</v>
      </c>
      <c r="E144" s="70"/>
      <c r="F144" s="422"/>
      <c r="G144" s="55"/>
      <c r="H144" s="422"/>
      <c r="I144" s="422"/>
      <c r="J144" s="422"/>
    </row>
    <row r="145" spans="1:10" ht="13.5" customHeight="1" thickBot="1" x14ac:dyDescent="0.25">
      <c r="A145" s="440"/>
      <c r="B145" s="367" t="s">
        <v>74</v>
      </c>
      <c r="C145" s="109"/>
      <c r="D145" s="110"/>
      <c r="E145" s="422"/>
      <c r="F145" s="422"/>
      <c r="G145" s="55"/>
      <c r="H145" s="422"/>
      <c r="I145" s="422"/>
      <c r="J145" s="422"/>
    </row>
    <row r="146" spans="1:10" ht="13.5" customHeight="1" thickBot="1" x14ac:dyDescent="0.25">
      <c r="A146" s="440"/>
      <c r="B146" s="244" t="s">
        <v>79</v>
      </c>
      <c r="C146" s="245"/>
      <c r="D146" s="245"/>
      <c r="E146" s="245"/>
      <c r="F146" s="245"/>
      <c r="G146" s="246"/>
      <c r="H146" s="422"/>
      <c r="I146" s="422"/>
      <c r="J146" s="422"/>
    </row>
    <row r="147" spans="1:10" ht="13.5" customHeight="1" x14ac:dyDescent="0.2">
      <c r="A147" s="440"/>
      <c r="B147" s="242"/>
      <c r="C147" s="97"/>
      <c r="D147" s="97"/>
      <c r="E147" s="97"/>
      <c r="F147" s="97"/>
      <c r="G147" s="10"/>
      <c r="H147" s="422"/>
      <c r="I147" s="422"/>
      <c r="J147" s="422"/>
    </row>
    <row r="148" spans="1:10" ht="13.5" customHeight="1" x14ac:dyDescent="0.2">
      <c r="A148" s="440"/>
      <c r="B148" s="242"/>
      <c r="C148" s="551" t="s">
        <v>349</v>
      </c>
      <c r="D148" s="552"/>
      <c r="E148" s="552"/>
      <c r="F148" s="552"/>
      <c r="G148" s="553"/>
      <c r="H148" s="422"/>
      <c r="I148" s="422"/>
      <c r="J148" s="422"/>
    </row>
    <row r="149" spans="1:10" ht="13.5" customHeight="1" x14ac:dyDescent="0.2">
      <c r="A149" s="440"/>
      <c r="B149" s="242"/>
      <c r="C149" s="54"/>
      <c r="D149" s="54"/>
      <c r="E149" s="54"/>
      <c r="F149" s="54"/>
      <c r="G149" s="55"/>
      <c r="H149" s="422"/>
      <c r="I149" s="422"/>
      <c r="J149" s="422"/>
    </row>
    <row r="150" spans="1:10" ht="13.5" customHeight="1" thickBot="1" x14ac:dyDescent="0.25">
      <c r="A150" s="440"/>
      <c r="B150" s="242"/>
      <c r="C150" s="97"/>
      <c r="D150" s="97"/>
      <c r="E150" s="97"/>
      <c r="F150" s="97"/>
      <c r="G150" s="10"/>
      <c r="H150" s="422"/>
      <c r="I150" s="422"/>
      <c r="J150" s="422"/>
    </row>
    <row r="151" spans="1:10" ht="13.5" customHeight="1" thickBot="1" x14ac:dyDescent="0.25">
      <c r="A151" s="440"/>
      <c r="B151" s="242"/>
      <c r="C151" s="240" t="s">
        <v>12</v>
      </c>
      <c r="D151" s="241" t="s">
        <v>46</v>
      </c>
      <c r="E151" s="422"/>
      <c r="F151" s="422"/>
      <c r="G151" s="10"/>
      <c r="H151" s="422"/>
      <c r="I151" s="422"/>
      <c r="J151" s="422"/>
    </row>
    <row r="152" spans="1:10" ht="13.5" customHeight="1" x14ac:dyDescent="0.2">
      <c r="A152" s="440"/>
      <c r="B152" s="334" t="s">
        <v>73</v>
      </c>
      <c r="C152" s="475">
        <v>1214</v>
      </c>
      <c r="D152" s="476">
        <v>45.2</v>
      </c>
      <c r="E152" s="477"/>
      <c r="F152" s="97"/>
      <c r="G152" s="10"/>
      <c r="H152" s="422"/>
      <c r="I152" s="422"/>
      <c r="J152" s="422"/>
    </row>
    <row r="153" spans="1:10" ht="13.5" customHeight="1" thickBot="1" x14ac:dyDescent="0.25">
      <c r="A153" s="440"/>
      <c r="B153" s="367" t="s">
        <v>74</v>
      </c>
      <c r="C153" s="109"/>
      <c r="D153" s="110"/>
      <c r="E153" s="24"/>
      <c r="F153" s="19"/>
      <c r="G153" s="108"/>
      <c r="H153" s="422"/>
      <c r="I153" s="422"/>
      <c r="J153" s="422"/>
    </row>
    <row r="156" spans="1:10" ht="13.5" thickBot="1" x14ac:dyDescent="0.25">
      <c r="A156" s="440" t="s">
        <v>162</v>
      </c>
      <c r="B156" s="12" t="s">
        <v>213</v>
      </c>
      <c r="C156" s="422"/>
      <c r="D156" s="422"/>
      <c r="E156" s="422"/>
      <c r="F156" s="422"/>
    </row>
    <row r="157" spans="1:10" x14ac:dyDescent="0.2">
      <c r="A157" s="440"/>
      <c r="B157" s="97"/>
      <c r="C157" s="10"/>
      <c r="D157" s="236" t="s">
        <v>15</v>
      </c>
      <c r="E157" s="422"/>
      <c r="F157" s="4"/>
    </row>
    <row r="158" spans="1:10" ht="13.5" thickBot="1" x14ac:dyDescent="0.25">
      <c r="A158" s="440"/>
      <c r="B158" s="19"/>
      <c r="C158" s="26"/>
      <c r="D158" s="237" t="s">
        <v>283</v>
      </c>
      <c r="E158" s="422"/>
      <c r="F158" s="422"/>
    </row>
    <row r="159" spans="1:10" x14ac:dyDescent="0.2">
      <c r="A159" s="440"/>
      <c r="B159" s="227" t="s">
        <v>96</v>
      </c>
      <c r="C159" s="228"/>
      <c r="D159" s="148"/>
      <c r="E159" s="422"/>
      <c r="F159" s="422"/>
    </row>
    <row r="160" spans="1:10" x14ac:dyDescent="0.2">
      <c r="A160" s="440"/>
      <c r="B160" s="229" t="s">
        <v>183</v>
      </c>
      <c r="C160" s="230"/>
      <c r="D160" s="137"/>
      <c r="E160" s="422"/>
      <c r="F160" s="422"/>
    </row>
    <row r="161" spans="1:6" x14ac:dyDescent="0.2">
      <c r="A161" s="440"/>
      <c r="B161" s="229" t="s">
        <v>97</v>
      </c>
      <c r="C161" s="230"/>
      <c r="D161" s="137"/>
      <c r="E161" s="422"/>
      <c r="F161" s="422"/>
    </row>
    <row r="162" spans="1:6" x14ac:dyDescent="0.2">
      <c r="A162" s="440"/>
      <c r="B162" s="231" t="s">
        <v>98</v>
      </c>
      <c r="C162" s="232" t="s">
        <v>284</v>
      </c>
      <c r="D162" s="137"/>
      <c r="E162" s="422"/>
      <c r="F162" s="422"/>
    </row>
    <row r="163" spans="1:6" ht="13.5" thickBot="1" x14ac:dyDescent="0.25">
      <c r="A163" s="440"/>
      <c r="B163" s="227"/>
      <c r="C163" s="233" t="s">
        <v>95</v>
      </c>
      <c r="D163" s="478">
        <f>341+1500</f>
        <v>1841</v>
      </c>
      <c r="E163" s="422"/>
      <c r="F163" s="422"/>
    </row>
    <row r="164" spans="1:6" x14ac:dyDescent="0.2">
      <c r="A164" s="440"/>
      <c r="B164" s="234"/>
      <c r="C164" s="235" t="s">
        <v>186</v>
      </c>
      <c r="D164" s="479">
        <f>+D163</f>
        <v>1841</v>
      </c>
      <c r="E164" s="422"/>
      <c r="F164" s="422"/>
    </row>
    <row r="165" spans="1:6" ht="13.5" thickBot="1" x14ac:dyDescent="0.25">
      <c r="A165" s="440"/>
      <c r="B165" s="226"/>
      <c r="C165" s="224" t="s">
        <v>194</v>
      </c>
      <c r="D165" s="480">
        <f>+D164/E83</f>
        <v>8.6096431744844035E-2</v>
      </c>
      <c r="E165" s="422"/>
      <c r="F165" s="422"/>
    </row>
    <row r="166" spans="1:6" ht="13.5" thickBot="1" x14ac:dyDescent="0.25">
      <c r="A166" s="53"/>
      <c r="B166" s="403"/>
      <c r="C166" s="404"/>
      <c r="D166" s="405"/>
      <c r="E166" s="37"/>
      <c r="F166" s="37"/>
    </row>
    <row r="167" spans="1:6" x14ac:dyDescent="0.2">
      <c r="A167" s="440"/>
      <c r="B167" s="225" t="s">
        <v>214</v>
      </c>
      <c r="C167" s="223"/>
      <c r="D167" s="402" t="s">
        <v>360</v>
      </c>
      <c r="E167" s="544" t="s">
        <v>313</v>
      </c>
      <c r="F167" s="545"/>
    </row>
    <row r="168" spans="1:6" ht="13.5" thickBot="1" x14ac:dyDescent="0.25">
      <c r="A168" s="53"/>
      <c r="B168" s="238"/>
      <c r="C168" s="239" t="s">
        <v>295</v>
      </c>
      <c r="D168" s="436"/>
      <c r="E168" s="546" t="s">
        <v>361</v>
      </c>
      <c r="F168" s="547"/>
    </row>
    <row r="169" spans="1:6" x14ac:dyDescent="0.2">
      <c r="A169" s="53"/>
      <c r="B169" s="72"/>
      <c r="C169" s="73"/>
      <c r="D169" s="15"/>
      <c r="E169" s="37"/>
      <c r="F169" s="37"/>
    </row>
    <row r="170" spans="1:6" x14ac:dyDescent="0.2">
      <c r="A170" s="440"/>
      <c r="B170" s="422"/>
      <c r="C170" s="422"/>
      <c r="D170" s="422"/>
      <c r="E170" s="422"/>
      <c r="F170" s="422"/>
    </row>
    <row r="171" spans="1:6" x14ac:dyDescent="0.2">
      <c r="A171" s="440" t="s">
        <v>163</v>
      </c>
      <c r="B171" s="12" t="s">
        <v>314</v>
      </c>
      <c r="C171" s="422"/>
      <c r="D171" s="422"/>
      <c r="E171" s="422"/>
      <c r="F171" s="422"/>
    </row>
    <row r="172" spans="1:6" ht="13.5" thickBot="1" x14ac:dyDescent="0.25">
      <c r="A172" s="440"/>
      <c r="B172" s="422"/>
      <c r="C172" s="422"/>
      <c r="D172" s="422"/>
      <c r="E172" s="422"/>
      <c r="F172" s="422"/>
    </row>
    <row r="173" spans="1:6" ht="13.5" thickBot="1" x14ac:dyDescent="0.25">
      <c r="A173" s="440"/>
      <c r="B173" s="26"/>
      <c r="C173" s="444" t="s">
        <v>15</v>
      </c>
      <c r="D173" s="222" t="s">
        <v>46</v>
      </c>
      <c r="E173" s="422"/>
      <c r="F173" s="422"/>
    </row>
    <row r="174" spans="1:6" x14ac:dyDescent="0.2">
      <c r="A174" s="440"/>
      <c r="B174" s="219" t="s">
        <v>216</v>
      </c>
      <c r="C174" s="138"/>
      <c r="D174" s="141"/>
      <c r="E174" s="422"/>
      <c r="F174" s="422"/>
    </row>
    <row r="175" spans="1:6" x14ac:dyDescent="0.2">
      <c r="A175" s="440"/>
      <c r="B175" s="220" t="s">
        <v>217</v>
      </c>
      <c r="C175" s="134"/>
      <c r="D175" s="137"/>
      <c r="E175" s="422"/>
      <c r="F175" s="422"/>
    </row>
    <row r="176" spans="1:6" ht="13.5" thickBot="1" x14ac:dyDescent="0.25">
      <c r="A176" s="440"/>
      <c r="B176" s="219" t="s">
        <v>218</v>
      </c>
      <c r="C176" s="138"/>
      <c r="D176" s="141"/>
      <c r="E176" s="422"/>
      <c r="F176" s="422"/>
    </row>
    <row r="177" spans="1:6" ht="13.5" thickBot="1" x14ac:dyDescent="0.25">
      <c r="A177" s="440"/>
      <c r="B177" s="221" t="s">
        <v>6</v>
      </c>
      <c r="C177" s="149"/>
      <c r="D177" s="130"/>
      <c r="E177" s="422"/>
      <c r="F177" s="422"/>
    </row>
    <row r="178" spans="1:6" x14ac:dyDescent="0.2">
      <c r="A178" s="440"/>
      <c r="B178" s="422"/>
      <c r="C178" s="422"/>
      <c r="D178" s="422"/>
      <c r="E178" s="422"/>
      <c r="F178" s="422"/>
    </row>
  </sheetData>
  <sheetProtection password="CB61" sheet="1" formatCells="0" formatColumns="0" formatRows="0" insertColumns="0" insertRows="0" insertHyperlinks="0" deleteColumns="0" deleteRows="0"/>
  <mergeCells count="25">
    <mergeCell ref="E167:F167"/>
    <mergeCell ref="E168:F168"/>
    <mergeCell ref="C137:G137"/>
    <mergeCell ref="C138:G138"/>
    <mergeCell ref="C139:G139"/>
    <mergeCell ref="C141:G141"/>
    <mergeCell ref="C148:G148"/>
    <mergeCell ref="C132:G132"/>
    <mergeCell ref="C133:G133"/>
    <mergeCell ref="C134:G134"/>
    <mergeCell ref="C135:G135"/>
    <mergeCell ref="C136:G136"/>
    <mergeCell ref="F52:G52"/>
    <mergeCell ref="F53:G53"/>
    <mergeCell ref="E42:G42"/>
    <mergeCell ref="E41:G41"/>
    <mergeCell ref="F47:G47"/>
    <mergeCell ref="F48:G48"/>
    <mergeCell ref="F49:G49"/>
    <mergeCell ref="F50:G50"/>
    <mergeCell ref="E40:G40"/>
    <mergeCell ref="E38:G38"/>
    <mergeCell ref="E36:G36"/>
    <mergeCell ref="E37:G37"/>
    <mergeCell ref="F51:G51"/>
  </mergeCells>
  <phoneticPr fontId="8" type="noConversion"/>
  <hyperlinks>
    <hyperlink ref="E12" r:id="rId1"/>
    <hyperlink ref="E38" r:id="rId2"/>
    <hyperlink ref="E40" r:id="rId3" location="France "/>
  </hyperlinks>
  <pageMargins left="0.27559055118110237" right="0.27559055118110237" top="0.98425196850393704" bottom="0.78740157480314965" header="0.59055118110236227" footer="0.51181102362204722"/>
  <pageSetup paperSize="9" scale="49" fitToHeight="3" orientation="portrait" r:id="rId4"/>
  <headerFooter scaleWithDoc="0" alignWithMargins="0">
    <oddHeader>&amp;R&amp;G</oddHeader>
  </headerFooter>
  <rowBreaks count="1" manualBreakCount="1">
    <brk id="85" max="10" man="1"/>
  </rowBreak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showGridLines="0" zoomScaleNormal="100" zoomScaleSheetLayoutView="100" workbookViewId="0">
      <selection activeCell="C4" sqref="C4"/>
    </sheetView>
  </sheetViews>
  <sheetFormatPr baseColWidth="10" defaultColWidth="11.42578125" defaultRowHeight="12.75" x14ac:dyDescent="0.2"/>
  <cols>
    <col min="1" max="1" width="6" style="5" customWidth="1"/>
    <col min="2" max="5" width="20.85546875" customWidth="1"/>
    <col min="6" max="6" width="20.85546875" style="204" customWidth="1"/>
    <col min="7" max="7" width="6" customWidth="1"/>
    <col min="8" max="16384" width="11.42578125" style="37"/>
  </cols>
  <sheetData>
    <row r="1" spans="1:7" x14ac:dyDescent="0.2">
      <c r="A1" s="217"/>
      <c r="B1" s="215" t="s">
        <v>359</v>
      </c>
      <c r="C1" s="216"/>
      <c r="D1" s="216"/>
      <c r="E1" s="216"/>
      <c r="F1" s="216"/>
      <c r="G1" s="216"/>
    </row>
    <row r="2" spans="1:7" ht="13.5" thickBot="1" x14ac:dyDescent="0.25"/>
    <row r="3" spans="1:7" ht="13.5" thickBot="1" x14ac:dyDescent="0.25">
      <c r="B3" s="2" t="s">
        <v>181</v>
      </c>
      <c r="C3" s="99" t="s">
        <v>330</v>
      </c>
      <c r="D3" s="25"/>
      <c r="E3" s="29"/>
      <c r="F3" s="97"/>
    </row>
    <row r="4" spans="1:7" ht="13.5" thickBot="1" x14ac:dyDescent="0.25">
      <c r="B4" s="2" t="s">
        <v>182</v>
      </c>
      <c r="C4" s="89">
        <f>+Overview!C4</f>
        <v>41795</v>
      </c>
    </row>
    <row r="6" spans="1:7" s="18" customFormat="1" x14ac:dyDescent="0.2">
      <c r="A6" s="218">
        <v>4</v>
      </c>
      <c r="B6" s="213" t="s">
        <v>99</v>
      </c>
      <c r="C6" s="213"/>
      <c r="D6" s="213"/>
      <c r="E6" s="213"/>
      <c r="F6" s="213"/>
      <c r="G6" s="213"/>
    </row>
    <row r="7" spans="1:7" s="70" customFormat="1" x14ac:dyDescent="0.2">
      <c r="A7" s="61"/>
      <c r="B7" s="57"/>
      <c r="C7" s="57"/>
      <c r="D7" s="56"/>
      <c r="E7" s="56"/>
      <c r="F7" s="196"/>
      <c r="G7" s="56"/>
    </row>
    <row r="8" spans="1:7" s="70" customFormat="1" x14ac:dyDescent="0.2">
      <c r="A8" s="61"/>
      <c r="B8" s="57"/>
      <c r="C8" s="57"/>
      <c r="D8" s="56"/>
      <c r="E8" s="56"/>
      <c r="F8" s="196"/>
      <c r="G8" s="56"/>
    </row>
    <row r="9" spans="1:7" s="70" customFormat="1" x14ac:dyDescent="0.2">
      <c r="A9" s="61" t="s">
        <v>164</v>
      </c>
      <c r="B9" s="23" t="s">
        <v>285</v>
      </c>
      <c r="C9" s="57"/>
      <c r="D9" s="56"/>
      <c r="E9" s="56"/>
      <c r="F9" s="196"/>
      <c r="G9" s="56"/>
    </row>
    <row r="10" spans="1:7" s="70" customFormat="1" ht="13.5" thickBot="1" x14ac:dyDescent="0.25">
      <c r="A10" s="61"/>
      <c r="B10" s="57"/>
      <c r="C10" s="57"/>
      <c r="D10" s="56"/>
      <c r="E10" s="56"/>
      <c r="F10" s="196"/>
      <c r="G10" s="56"/>
    </row>
    <row r="11" spans="1:7" s="70" customFormat="1" ht="28.5" customHeight="1" thickBot="1" x14ac:dyDescent="0.25">
      <c r="A11" s="61"/>
      <c r="B11" s="56"/>
      <c r="C11" s="333" t="s">
        <v>180</v>
      </c>
      <c r="D11" s="56"/>
      <c r="E11" s="56"/>
      <c r="F11" s="196"/>
      <c r="G11" s="56"/>
    </row>
    <row r="12" spans="1:7" s="70" customFormat="1" ht="13.5" thickBot="1" x14ac:dyDescent="0.25">
      <c r="A12" s="61"/>
      <c r="B12" s="336" t="s">
        <v>11</v>
      </c>
      <c r="C12" s="427">
        <v>1</v>
      </c>
      <c r="D12" s="56"/>
      <c r="E12" s="56"/>
      <c r="F12" s="196"/>
      <c r="G12" s="56"/>
    </row>
    <row r="13" spans="1:7" s="70" customFormat="1" x14ac:dyDescent="0.2">
      <c r="A13" s="61"/>
      <c r="B13" s="334" t="s">
        <v>112</v>
      </c>
      <c r="C13" s="335"/>
      <c r="D13" s="56"/>
      <c r="E13" s="56"/>
      <c r="F13" s="196"/>
      <c r="G13" s="56"/>
    </row>
    <row r="14" spans="1:7" s="70" customFormat="1" x14ac:dyDescent="0.2">
      <c r="A14" s="61"/>
      <c r="B14" s="337" t="s">
        <v>144</v>
      </c>
      <c r="C14" s="150"/>
      <c r="D14" s="56"/>
      <c r="E14" s="56"/>
      <c r="F14" s="196"/>
      <c r="G14" s="56"/>
    </row>
    <row r="15" spans="1:7" s="70" customFormat="1" x14ac:dyDescent="0.2">
      <c r="A15" s="61"/>
      <c r="B15" s="337" t="s">
        <v>145</v>
      </c>
      <c r="C15" s="150"/>
      <c r="D15" s="56"/>
      <c r="E15" s="56"/>
      <c r="F15" s="196"/>
      <c r="G15" s="56"/>
    </row>
    <row r="16" spans="1:7" s="70" customFormat="1" x14ac:dyDescent="0.2">
      <c r="A16" s="61"/>
      <c r="B16" s="337" t="s">
        <v>146</v>
      </c>
      <c r="C16" s="150"/>
      <c r="D16" s="56"/>
      <c r="E16" s="56"/>
      <c r="F16" s="196"/>
      <c r="G16" s="56"/>
    </row>
    <row r="17" spans="1:7" s="70" customFormat="1" x14ac:dyDescent="0.2">
      <c r="A17" s="61"/>
      <c r="B17" s="338" t="s">
        <v>315</v>
      </c>
      <c r="C17" s="150"/>
      <c r="D17" s="56"/>
      <c r="E17" s="56"/>
      <c r="F17" s="196"/>
      <c r="G17" s="56"/>
    </row>
    <row r="18" spans="1:7" s="70" customFormat="1" ht="13.5" thickBot="1" x14ac:dyDescent="0.25">
      <c r="A18" s="61"/>
      <c r="B18" s="339" t="s">
        <v>316</v>
      </c>
      <c r="C18" s="162"/>
      <c r="D18" s="56"/>
      <c r="E18" s="56"/>
      <c r="F18" s="196"/>
      <c r="G18" s="56"/>
    </row>
    <row r="19" spans="1:7" s="70" customFormat="1" x14ac:dyDescent="0.2">
      <c r="A19" s="61"/>
      <c r="B19" s="57"/>
      <c r="C19" s="57"/>
      <c r="D19" s="56"/>
      <c r="E19" s="56"/>
      <c r="F19" s="196"/>
      <c r="G19" s="56"/>
    </row>
    <row r="20" spans="1:7" s="70" customFormat="1" x14ac:dyDescent="0.2">
      <c r="A20" s="61"/>
      <c r="B20" s="57"/>
      <c r="C20" s="57"/>
      <c r="D20" s="56"/>
      <c r="E20" s="56"/>
      <c r="F20" s="196"/>
      <c r="G20" s="56"/>
    </row>
    <row r="21" spans="1:7" x14ac:dyDescent="0.2">
      <c r="A21" s="61" t="s">
        <v>165</v>
      </c>
      <c r="B21" s="23" t="s">
        <v>286</v>
      </c>
      <c r="C21" s="3"/>
    </row>
    <row r="22" spans="1:7" ht="13.5" thickBot="1" x14ac:dyDescent="0.25">
      <c r="A22" s="61"/>
      <c r="B22" s="21"/>
      <c r="C22" s="3"/>
    </row>
    <row r="23" spans="1:7" ht="13.5" thickBot="1" x14ac:dyDescent="0.25">
      <c r="A23" s="61"/>
      <c r="B23" s="331" t="s">
        <v>80</v>
      </c>
      <c r="C23" s="260" t="s">
        <v>81</v>
      </c>
      <c r="D23" s="340" t="s">
        <v>102</v>
      </c>
      <c r="E23" s="36"/>
      <c r="F23" s="36"/>
      <c r="G23" s="50"/>
    </row>
    <row r="24" spans="1:7" x14ac:dyDescent="0.2">
      <c r="A24" s="61"/>
      <c r="B24" s="51"/>
      <c r="C24" s="67"/>
      <c r="D24" s="68"/>
      <c r="E24" s="50"/>
      <c r="F24" s="50"/>
      <c r="G24" s="15"/>
    </row>
    <row r="25" spans="1:7" x14ac:dyDescent="0.2">
      <c r="A25" s="61"/>
      <c r="B25" s="31"/>
      <c r="C25" s="16"/>
      <c r="D25" s="32"/>
      <c r="E25" s="15"/>
      <c r="F25" s="15"/>
      <c r="G25" s="15"/>
    </row>
    <row r="26" spans="1:7" ht="13.5" thickBot="1" x14ac:dyDescent="0.25">
      <c r="A26" s="61"/>
      <c r="B26" s="24"/>
      <c r="C26" s="20"/>
      <c r="D26" s="28"/>
      <c r="E26" s="15"/>
      <c r="F26" s="15"/>
      <c r="G26" s="15"/>
    </row>
    <row r="27" spans="1:7" x14ac:dyDescent="0.2">
      <c r="A27" s="61"/>
      <c r="B27" s="36"/>
      <c r="C27" s="36"/>
    </row>
    <row r="28" spans="1:7" x14ac:dyDescent="0.2">
      <c r="A28" s="61"/>
      <c r="B28" s="36"/>
      <c r="C28" s="36"/>
    </row>
    <row r="29" spans="1:7" s="70" customFormat="1" x14ac:dyDescent="0.2">
      <c r="A29" s="61" t="s">
        <v>166</v>
      </c>
      <c r="B29" s="23" t="s">
        <v>318</v>
      </c>
      <c r="C29" s="57"/>
      <c r="D29" s="56"/>
      <c r="E29" s="56"/>
      <c r="F29" s="196"/>
      <c r="G29" s="56"/>
    </row>
    <row r="30" spans="1:7" ht="13.5" thickBot="1" x14ac:dyDescent="0.25">
      <c r="A30" s="61"/>
      <c r="B30" s="36"/>
      <c r="C30" s="36"/>
    </row>
    <row r="31" spans="1:7" ht="13.5" thickBot="1" x14ac:dyDescent="0.25">
      <c r="A31" s="61"/>
      <c r="B31" s="342" t="s">
        <v>131</v>
      </c>
      <c r="C31" s="245"/>
      <c r="D31" s="341" t="s">
        <v>102</v>
      </c>
    </row>
    <row r="32" spans="1:7" x14ac:dyDescent="0.2">
      <c r="A32" s="61"/>
      <c r="B32" s="225" t="s">
        <v>127</v>
      </c>
      <c r="C32" s="343"/>
      <c r="D32" s="484">
        <v>7.5700000000000003E-2</v>
      </c>
      <c r="E32" s="165"/>
      <c r="F32" s="165"/>
    </row>
    <row r="33" spans="1:4" x14ac:dyDescent="0.2">
      <c r="A33" s="61"/>
      <c r="B33" s="344" t="s">
        <v>115</v>
      </c>
      <c r="C33" s="277"/>
      <c r="D33" s="485">
        <v>3.5099999999999999E-2</v>
      </c>
    </row>
    <row r="34" spans="1:4" x14ac:dyDescent="0.2">
      <c r="A34" s="61"/>
      <c r="B34" s="344" t="s">
        <v>125</v>
      </c>
      <c r="C34" s="277"/>
      <c r="D34" s="485">
        <v>8.6E-3</v>
      </c>
    </row>
    <row r="35" spans="1:4" x14ac:dyDescent="0.2">
      <c r="A35" s="61"/>
      <c r="B35" s="344" t="s">
        <v>126</v>
      </c>
      <c r="C35" s="277"/>
      <c r="D35" s="485">
        <v>1.67E-2</v>
      </c>
    </row>
    <row r="36" spans="1:4" x14ac:dyDescent="0.2">
      <c r="A36" s="61"/>
      <c r="B36" s="344" t="s">
        <v>124</v>
      </c>
      <c r="C36" s="277"/>
      <c r="D36" s="485">
        <v>2.06E-2</v>
      </c>
    </row>
    <row r="37" spans="1:4" x14ac:dyDescent="0.2">
      <c r="A37" s="61"/>
      <c r="B37" s="344" t="s">
        <v>118</v>
      </c>
      <c r="C37" s="277"/>
      <c r="D37" s="485">
        <v>2.1000000000000001E-2</v>
      </c>
    </row>
    <row r="38" spans="1:4" x14ac:dyDescent="0.2">
      <c r="A38" s="61"/>
      <c r="B38" s="344" t="s">
        <v>121</v>
      </c>
      <c r="C38" s="277"/>
      <c r="D38" s="485">
        <v>4.1799999999999997E-2</v>
      </c>
    </row>
    <row r="39" spans="1:4" x14ac:dyDescent="0.2">
      <c r="A39" s="61"/>
      <c r="B39" s="344" t="s">
        <v>219</v>
      </c>
      <c r="C39" s="277"/>
      <c r="D39" s="485">
        <v>1.49E-2</v>
      </c>
    </row>
    <row r="40" spans="1:4" x14ac:dyDescent="0.2">
      <c r="A40" s="61"/>
      <c r="B40" s="344" t="s">
        <v>130</v>
      </c>
      <c r="C40" s="277"/>
      <c r="D40" s="485">
        <v>2.0999999999999999E-3</v>
      </c>
    </row>
    <row r="41" spans="1:4" ht="15" x14ac:dyDescent="0.25">
      <c r="A41" s="61"/>
      <c r="B41" s="344" t="s">
        <v>135</v>
      </c>
      <c r="C41" s="277"/>
      <c r="D41" s="486">
        <v>4.0000000000000001E-3</v>
      </c>
    </row>
    <row r="42" spans="1:4" x14ac:dyDescent="0.2">
      <c r="A42" s="61"/>
      <c r="B42" s="344" t="s">
        <v>128</v>
      </c>
      <c r="C42" s="277"/>
      <c r="D42" s="485">
        <v>2.12E-2</v>
      </c>
    </row>
    <row r="43" spans="1:4" x14ac:dyDescent="0.2">
      <c r="A43" s="61"/>
      <c r="B43" s="344" t="s">
        <v>120</v>
      </c>
      <c r="C43" s="277"/>
      <c r="D43" s="485">
        <v>1.9099999999999999E-2</v>
      </c>
    </row>
    <row r="44" spans="1:4" x14ac:dyDescent="0.2">
      <c r="A44" s="61"/>
      <c r="B44" s="344" t="s">
        <v>132</v>
      </c>
      <c r="C44" s="277"/>
      <c r="D44" s="485">
        <v>0.24389999999999998</v>
      </c>
    </row>
    <row r="45" spans="1:4" x14ac:dyDescent="0.2">
      <c r="A45" s="61"/>
      <c r="B45" s="344" t="s">
        <v>116</v>
      </c>
      <c r="C45" s="277"/>
      <c r="D45" s="485">
        <v>3.0800000000000001E-2</v>
      </c>
    </row>
    <row r="46" spans="1:4" x14ac:dyDescent="0.2">
      <c r="A46" s="61"/>
      <c r="B46" s="344" t="s">
        <v>129</v>
      </c>
      <c r="C46" s="277"/>
      <c r="D46" s="485">
        <v>6.0000000000000001E-3</v>
      </c>
    </row>
    <row r="47" spans="1:4" x14ac:dyDescent="0.2">
      <c r="A47" s="61"/>
      <c r="B47" s="344" t="s">
        <v>122</v>
      </c>
      <c r="C47" s="277"/>
      <c r="D47" s="485">
        <v>6.0199999999999997E-2</v>
      </c>
    </row>
    <row r="48" spans="1:4" x14ac:dyDescent="0.2">
      <c r="A48" s="61"/>
      <c r="B48" s="344" t="s">
        <v>134</v>
      </c>
      <c r="C48" s="277"/>
      <c r="D48" s="485">
        <v>2.9499999999999998E-2</v>
      </c>
    </row>
    <row r="49" spans="1:7" x14ac:dyDescent="0.2">
      <c r="A49" s="61"/>
      <c r="B49" s="344" t="s">
        <v>114</v>
      </c>
      <c r="C49" s="277"/>
      <c r="D49" s="485">
        <v>3.0599999999999999E-2</v>
      </c>
    </row>
    <row r="50" spans="1:7" x14ac:dyDescent="0.2">
      <c r="A50" s="61"/>
      <c r="B50" s="344" t="s">
        <v>117</v>
      </c>
      <c r="C50" s="277"/>
      <c r="D50" s="485">
        <v>8.2199999999999995E-2</v>
      </c>
    </row>
    <row r="51" spans="1:7" x14ac:dyDescent="0.2">
      <c r="A51" s="61"/>
      <c r="B51" s="344" t="s">
        <v>123</v>
      </c>
      <c r="C51" s="277"/>
      <c r="D51" s="485">
        <v>1.41E-2</v>
      </c>
    </row>
    <row r="52" spans="1:7" x14ac:dyDescent="0.2">
      <c r="A52" s="61"/>
      <c r="B52" s="344" t="s">
        <v>119</v>
      </c>
      <c r="C52" s="277"/>
      <c r="D52" s="485">
        <v>1.89E-2</v>
      </c>
    </row>
    <row r="53" spans="1:7" x14ac:dyDescent="0.2">
      <c r="A53" s="61"/>
      <c r="B53" s="344" t="s">
        <v>133</v>
      </c>
      <c r="C53" s="277"/>
      <c r="D53" s="485">
        <v>7.85E-2</v>
      </c>
    </row>
    <row r="54" spans="1:7" x14ac:dyDescent="0.2">
      <c r="A54" s="61"/>
      <c r="B54" s="344" t="s">
        <v>113</v>
      </c>
      <c r="C54" s="277"/>
      <c r="D54" s="485">
        <v>0.1245</v>
      </c>
      <c r="F54" s="430"/>
    </row>
    <row r="55" spans="1:7" x14ac:dyDescent="0.2">
      <c r="A55" s="61"/>
      <c r="B55" s="345"/>
      <c r="C55" s="288"/>
      <c r="D55" s="451"/>
    </row>
    <row r="56" spans="1:7" x14ac:dyDescent="0.2">
      <c r="A56" s="61"/>
      <c r="B56" s="345" t="s">
        <v>307</v>
      </c>
      <c r="C56" s="288"/>
      <c r="D56" s="151"/>
    </row>
    <row r="57" spans="1:7" ht="13.5" thickBot="1" x14ac:dyDescent="0.25">
      <c r="A57" s="61"/>
      <c r="B57" s="279" t="s">
        <v>107</v>
      </c>
      <c r="C57" s="280"/>
      <c r="D57" s="152"/>
    </row>
    <row r="58" spans="1:7" x14ac:dyDescent="0.2">
      <c r="A58" s="61"/>
      <c r="B58" s="36"/>
      <c r="C58" s="36"/>
    </row>
    <row r="59" spans="1:7" x14ac:dyDescent="0.2">
      <c r="A59" s="61"/>
    </row>
    <row r="60" spans="1:7" s="211" customFormat="1" x14ac:dyDescent="0.2">
      <c r="A60" s="61" t="s">
        <v>167</v>
      </c>
      <c r="B60" s="12" t="s">
        <v>287</v>
      </c>
      <c r="C60" s="199"/>
      <c r="D60" s="199"/>
      <c r="E60" s="199"/>
      <c r="F60" s="199"/>
    </row>
    <row r="61" spans="1:7" s="211" customFormat="1" ht="13.5" thickBot="1" x14ac:dyDescent="0.25">
      <c r="A61" s="61"/>
      <c r="B61" s="12"/>
      <c r="C61" s="199"/>
      <c r="E61" s="199"/>
      <c r="F61" s="199"/>
    </row>
    <row r="62" spans="1:7" s="211" customFormat="1" ht="13.5" thickBot="1" x14ac:dyDescent="0.25">
      <c r="A62" s="61"/>
      <c r="B62" s="554" t="s">
        <v>104</v>
      </c>
      <c r="C62" s="555"/>
      <c r="D62" s="483">
        <v>0.67</v>
      </c>
      <c r="E62" s="407"/>
      <c r="F62" s="416"/>
    </row>
    <row r="63" spans="1:7" ht="13.5" thickBot="1" x14ac:dyDescent="0.25">
      <c r="A63" s="61"/>
      <c r="B63" s="19"/>
      <c r="C63" s="19"/>
      <c r="D63" s="19"/>
      <c r="E63" s="409"/>
      <c r="F63" s="409"/>
      <c r="G63" s="37"/>
    </row>
    <row r="64" spans="1:7" ht="13.5" thickBot="1" x14ac:dyDescent="0.25">
      <c r="A64" s="61"/>
      <c r="B64" s="253"/>
      <c r="C64" s="346" t="s">
        <v>42</v>
      </c>
      <c r="D64" s="222" t="s">
        <v>102</v>
      </c>
      <c r="E64" s="406"/>
      <c r="F64" s="416"/>
      <c r="G64" s="37"/>
    </row>
    <row r="65" spans="1:7" x14ac:dyDescent="0.2">
      <c r="A65" s="61"/>
      <c r="B65" s="347" t="s">
        <v>26</v>
      </c>
      <c r="C65" s="252" t="s">
        <v>27</v>
      </c>
      <c r="D65" s="495">
        <v>0.13550000000000001</v>
      </c>
      <c r="E65" s="165"/>
      <c r="F65" s="410"/>
      <c r="G65" s="37"/>
    </row>
    <row r="66" spans="1:7" x14ac:dyDescent="0.2">
      <c r="A66" s="61"/>
      <c r="B66" s="219"/>
      <c r="C66" s="230" t="s">
        <v>28</v>
      </c>
      <c r="D66" s="494">
        <v>9.3600000000000003E-2</v>
      </c>
      <c r="E66" s="15"/>
      <c r="F66" s="15"/>
      <c r="G66" s="37"/>
    </row>
    <row r="67" spans="1:7" x14ac:dyDescent="0.2">
      <c r="A67" s="61"/>
      <c r="B67" s="219"/>
      <c r="C67" s="230" t="s">
        <v>29</v>
      </c>
      <c r="D67" s="494">
        <v>0.1231</v>
      </c>
      <c r="E67" s="15"/>
      <c r="F67" s="15"/>
      <c r="G67" s="37"/>
    </row>
    <row r="68" spans="1:7" x14ac:dyDescent="0.2">
      <c r="A68" s="61"/>
      <c r="B68" s="219"/>
      <c r="C68" s="230" t="s">
        <v>30</v>
      </c>
      <c r="D68" s="494">
        <v>0.16159999999999999</v>
      </c>
      <c r="E68" s="15"/>
      <c r="F68" s="15"/>
      <c r="G68" s="37"/>
    </row>
    <row r="69" spans="1:7" x14ac:dyDescent="0.2">
      <c r="A69" s="61"/>
      <c r="B69" s="219"/>
      <c r="C69" s="230" t="s">
        <v>31</v>
      </c>
      <c r="D69" s="494">
        <v>0.19869999999999999</v>
      </c>
      <c r="E69" s="15"/>
      <c r="F69" s="15"/>
      <c r="G69" s="37"/>
    </row>
    <row r="70" spans="1:7" x14ac:dyDescent="0.2">
      <c r="A70" s="61"/>
      <c r="B70" s="219"/>
      <c r="C70" s="230" t="s">
        <v>32</v>
      </c>
      <c r="D70" s="494">
        <v>0.1095</v>
      </c>
      <c r="E70" s="419"/>
      <c r="F70" s="15"/>
      <c r="G70" s="37"/>
    </row>
    <row r="71" spans="1:7" x14ac:dyDescent="0.2">
      <c r="A71" s="61"/>
      <c r="B71" s="219"/>
      <c r="C71" s="230" t="s">
        <v>33</v>
      </c>
      <c r="D71" s="494">
        <v>0.10100000000000001</v>
      </c>
      <c r="E71" s="15"/>
      <c r="F71" s="15"/>
      <c r="G71" s="37"/>
    </row>
    <row r="72" spans="1:7" x14ac:dyDescent="0.2">
      <c r="A72" s="61"/>
      <c r="B72" s="219"/>
      <c r="C72" s="230" t="s">
        <v>34</v>
      </c>
      <c r="D72" s="494">
        <v>5.6599999999999998E-2</v>
      </c>
      <c r="E72" s="15"/>
      <c r="F72" s="15"/>
      <c r="G72" s="37"/>
    </row>
    <row r="73" spans="1:7" x14ac:dyDescent="0.2">
      <c r="A73" s="61"/>
      <c r="B73" s="219"/>
      <c r="C73" s="230" t="s">
        <v>35</v>
      </c>
      <c r="D73" s="494">
        <v>1.4799999999999999E-2</v>
      </c>
      <c r="E73" s="15"/>
      <c r="F73" s="15"/>
      <c r="G73" s="37"/>
    </row>
    <row r="74" spans="1:7" x14ac:dyDescent="0.2">
      <c r="A74" s="61"/>
      <c r="B74" s="219"/>
      <c r="C74" s="230" t="s">
        <v>36</v>
      </c>
      <c r="D74" s="494">
        <v>5.5999999999999999E-3</v>
      </c>
      <c r="E74" s="15"/>
      <c r="F74" s="15"/>
      <c r="G74" s="37"/>
    </row>
    <row r="75" spans="1:7" x14ac:dyDescent="0.2">
      <c r="A75" s="61"/>
      <c r="B75" s="219"/>
      <c r="C75" s="230" t="s">
        <v>37</v>
      </c>
      <c r="D75" s="423"/>
      <c r="E75" s="15"/>
      <c r="F75" s="15"/>
      <c r="G75" s="37"/>
    </row>
    <row r="76" spans="1:7" x14ac:dyDescent="0.2">
      <c r="A76" s="61"/>
      <c r="B76" s="219"/>
      <c r="C76" s="230" t="s">
        <v>38</v>
      </c>
      <c r="D76" s="174"/>
      <c r="E76" s="15"/>
      <c r="F76" s="15"/>
      <c r="G76" s="37"/>
    </row>
    <row r="77" spans="1:7" ht="13.5" thickBot="1" x14ac:dyDescent="0.25">
      <c r="A77" s="61"/>
      <c r="B77" s="348"/>
      <c r="C77" s="349" t="s">
        <v>39</v>
      </c>
      <c r="D77" s="176"/>
      <c r="E77" s="15"/>
      <c r="F77" s="15"/>
      <c r="G77" s="37"/>
    </row>
    <row r="78" spans="1:7" x14ac:dyDescent="0.2">
      <c r="A78" s="61"/>
      <c r="B78" s="422"/>
      <c r="C78" s="422"/>
      <c r="D78" s="422"/>
      <c r="E78" s="422"/>
      <c r="F78" s="422"/>
      <c r="G78" s="37"/>
    </row>
    <row r="79" spans="1:7" x14ac:dyDescent="0.2">
      <c r="A79" s="61"/>
      <c r="B79" s="422"/>
      <c r="C79" s="422"/>
      <c r="D79" s="422"/>
      <c r="E79" s="422"/>
      <c r="F79" s="422"/>
      <c r="G79" s="37"/>
    </row>
    <row r="80" spans="1:7" s="211" customFormat="1" x14ac:dyDescent="0.2">
      <c r="A80" s="61" t="s">
        <v>168</v>
      </c>
      <c r="B80" s="12" t="s">
        <v>288</v>
      </c>
      <c r="C80" s="199"/>
      <c r="D80" s="199"/>
      <c r="E80" s="199"/>
      <c r="F80" s="199"/>
    </row>
    <row r="81" spans="1:7" s="211" customFormat="1" ht="13.5" thickBot="1" x14ac:dyDescent="0.25">
      <c r="A81" s="61"/>
      <c r="B81" s="12"/>
      <c r="C81" s="199"/>
      <c r="D81" s="199"/>
      <c r="E81" s="199"/>
      <c r="F81" s="199"/>
    </row>
    <row r="82" spans="1:7" s="211" customFormat="1" ht="13.5" thickBot="1" x14ac:dyDescent="0.25">
      <c r="A82" s="61"/>
      <c r="B82" s="556" t="s">
        <v>106</v>
      </c>
      <c r="C82" s="557"/>
      <c r="D82" s="483">
        <v>0.61</v>
      </c>
      <c r="E82" s="165"/>
      <c r="F82" s="416"/>
    </row>
    <row r="83" spans="1:7" s="211" customFormat="1" ht="13.5" thickBot="1" x14ac:dyDescent="0.25">
      <c r="A83" s="61"/>
      <c r="B83" s="12"/>
      <c r="C83" s="199"/>
      <c r="D83" s="199"/>
      <c r="E83" s="407"/>
      <c r="F83" s="199"/>
    </row>
    <row r="84" spans="1:7" ht="13.5" thickBot="1" x14ac:dyDescent="0.25">
      <c r="A84" s="61"/>
      <c r="B84" s="253"/>
      <c r="C84" s="346" t="s">
        <v>42</v>
      </c>
      <c r="D84" s="222" t="s">
        <v>102</v>
      </c>
      <c r="E84" s="406"/>
      <c r="F84" s="50"/>
      <c r="G84" s="37"/>
    </row>
    <row r="85" spans="1:7" x14ac:dyDescent="0.2">
      <c r="A85" s="61"/>
      <c r="B85" s="334" t="s">
        <v>26</v>
      </c>
      <c r="C85" s="350" t="s">
        <v>27</v>
      </c>
      <c r="D85" s="496">
        <v>0.19400000000000001</v>
      </c>
      <c r="E85" s="165"/>
      <c r="F85" s="416"/>
      <c r="G85" s="37"/>
    </row>
    <row r="86" spans="1:7" x14ac:dyDescent="0.2">
      <c r="A86" s="61"/>
      <c r="B86" s="347"/>
      <c r="C86" s="252" t="s">
        <v>28</v>
      </c>
      <c r="D86" s="497">
        <v>0.1113</v>
      </c>
      <c r="E86" s="15"/>
      <c r="F86" s="15"/>
      <c r="G86" s="37"/>
    </row>
    <row r="87" spans="1:7" x14ac:dyDescent="0.2">
      <c r="A87" s="61"/>
      <c r="B87" s="219"/>
      <c r="C87" s="230" t="s">
        <v>29</v>
      </c>
      <c r="D87" s="497">
        <v>0.1331</v>
      </c>
      <c r="E87" s="15"/>
      <c r="F87" s="15"/>
      <c r="G87" s="37"/>
    </row>
    <row r="88" spans="1:7" x14ac:dyDescent="0.2">
      <c r="A88" s="61"/>
      <c r="B88" s="219"/>
      <c r="C88" s="230" t="s">
        <v>30</v>
      </c>
      <c r="D88" s="497">
        <v>0.15240000000000001</v>
      </c>
      <c r="E88" s="15"/>
      <c r="F88" s="15"/>
      <c r="G88" s="37"/>
    </row>
    <row r="89" spans="1:7" x14ac:dyDescent="0.2">
      <c r="A89" s="61"/>
      <c r="B89" s="219"/>
      <c r="C89" s="230" t="s">
        <v>31</v>
      </c>
      <c r="D89" s="497">
        <v>0.1721</v>
      </c>
      <c r="E89" s="15"/>
      <c r="F89" s="15"/>
      <c r="G89" s="37"/>
    </row>
    <row r="90" spans="1:7" x14ac:dyDescent="0.2">
      <c r="A90" s="61"/>
      <c r="B90" s="219"/>
      <c r="C90" s="230" t="s">
        <v>32</v>
      </c>
      <c r="D90" s="497">
        <v>9.0700000000000003E-2</v>
      </c>
      <c r="E90" s="15"/>
      <c r="F90" s="15"/>
      <c r="G90" s="37"/>
    </row>
    <row r="91" spans="1:7" x14ac:dyDescent="0.2">
      <c r="A91" s="61"/>
      <c r="B91" s="219"/>
      <c r="C91" s="230" t="s">
        <v>33</v>
      </c>
      <c r="D91" s="497">
        <v>8.7900000000000006E-2</v>
      </c>
      <c r="E91" s="15"/>
      <c r="F91" s="15"/>
      <c r="G91" s="37"/>
    </row>
    <row r="92" spans="1:7" x14ac:dyDescent="0.2">
      <c r="A92" s="61"/>
      <c r="B92" s="219"/>
      <c r="C92" s="230" t="s">
        <v>34</v>
      </c>
      <c r="D92" s="497">
        <v>5.8500000000000003E-2</v>
      </c>
      <c r="E92" s="15"/>
      <c r="F92" s="15"/>
      <c r="G92" s="37"/>
    </row>
    <row r="93" spans="1:7" x14ac:dyDescent="0.2">
      <c r="A93" s="61"/>
      <c r="B93" s="219"/>
      <c r="C93" s="230" t="s">
        <v>35</v>
      </c>
      <c r="D93" s="423"/>
      <c r="E93" s="15"/>
      <c r="F93" s="15"/>
      <c r="G93" s="37"/>
    </row>
    <row r="94" spans="1:7" x14ac:dyDescent="0.2">
      <c r="A94" s="61"/>
      <c r="B94" s="219"/>
      <c r="C94" s="230" t="s">
        <v>36</v>
      </c>
      <c r="D94" s="423"/>
      <c r="E94" s="15"/>
      <c r="F94" s="15"/>
      <c r="G94" s="37"/>
    </row>
    <row r="95" spans="1:7" x14ac:dyDescent="0.2">
      <c r="A95" s="61"/>
      <c r="B95" s="219"/>
      <c r="C95" s="230" t="s">
        <v>37</v>
      </c>
      <c r="D95" s="423"/>
      <c r="E95" s="15"/>
      <c r="F95" s="15"/>
      <c r="G95" s="37"/>
    </row>
    <row r="96" spans="1:7" x14ac:dyDescent="0.2">
      <c r="A96" s="61"/>
      <c r="B96" s="219"/>
      <c r="C96" s="230" t="s">
        <v>38</v>
      </c>
      <c r="D96" s="423"/>
      <c r="E96" s="15"/>
      <c r="F96" s="15"/>
      <c r="G96" s="37"/>
    </row>
    <row r="97" spans="1:7" ht="13.5" thickBot="1" x14ac:dyDescent="0.25">
      <c r="A97" s="61"/>
      <c r="B97" s="219"/>
      <c r="C97" s="351" t="s">
        <v>39</v>
      </c>
      <c r="D97" s="424"/>
      <c r="E97" s="15"/>
      <c r="F97" s="15"/>
      <c r="G97" s="37"/>
    </row>
    <row r="98" spans="1:7" x14ac:dyDescent="0.2">
      <c r="A98" s="61"/>
      <c r="B98" s="35"/>
      <c r="C98" s="35"/>
      <c r="D98" s="37"/>
      <c r="E98" s="422"/>
      <c r="F98" s="422"/>
      <c r="G98" s="37"/>
    </row>
    <row r="99" spans="1:7" x14ac:dyDescent="0.2">
      <c r="A99" s="61"/>
      <c r="B99" s="36"/>
      <c r="C99" s="36"/>
      <c r="D99" s="37"/>
      <c r="E99" s="422"/>
      <c r="F99" s="422"/>
      <c r="G99" s="37"/>
    </row>
    <row r="100" spans="1:7" x14ac:dyDescent="0.2">
      <c r="A100" s="61" t="s">
        <v>169</v>
      </c>
      <c r="B100" s="12" t="s">
        <v>289</v>
      </c>
      <c r="C100" s="422"/>
      <c r="D100" s="422"/>
      <c r="E100" s="422"/>
      <c r="F100" s="422"/>
      <c r="G100" s="37"/>
    </row>
    <row r="101" spans="1:7" ht="13.5" thickBot="1" x14ac:dyDescent="0.25">
      <c r="A101" s="61"/>
      <c r="B101" s="12"/>
      <c r="C101" s="422"/>
      <c r="D101" s="422"/>
      <c r="E101" s="422"/>
      <c r="F101" s="422"/>
      <c r="G101" s="37"/>
    </row>
    <row r="102" spans="1:7" ht="13.5" thickBot="1" x14ac:dyDescent="0.25">
      <c r="A102" s="61"/>
      <c r="B102" s="97"/>
      <c r="C102" s="422"/>
      <c r="D102" s="97"/>
      <c r="E102" s="363" t="s">
        <v>102</v>
      </c>
      <c r="F102" s="50"/>
      <c r="G102" s="37"/>
    </row>
    <row r="103" spans="1:7" x14ac:dyDescent="0.2">
      <c r="A103" s="65"/>
      <c r="B103" s="352" t="s">
        <v>223</v>
      </c>
      <c r="C103" s="321"/>
      <c r="D103" s="353"/>
      <c r="E103" s="498">
        <v>6.5757063577565944E-2</v>
      </c>
      <c r="F103" s="15"/>
      <c r="G103" s="37"/>
    </row>
    <row r="104" spans="1:7" ht="13.5" thickBot="1" x14ac:dyDescent="0.25">
      <c r="A104" s="65"/>
      <c r="B104" s="354" t="s">
        <v>139</v>
      </c>
      <c r="C104" s="228"/>
      <c r="D104" s="355"/>
      <c r="E104" s="498">
        <v>0.57649663845357335</v>
      </c>
      <c r="F104" s="163"/>
      <c r="G104" s="37"/>
    </row>
    <row r="105" spans="1:7" ht="13.5" thickBot="1" x14ac:dyDescent="0.25">
      <c r="A105" s="65"/>
      <c r="B105" s="356"/>
      <c r="C105" s="357"/>
      <c r="D105" s="358" t="s">
        <v>140</v>
      </c>
      <c r="E105" s="169">
        <f>+E104+E103</f>
        <v>0.6422537020311393</v>
      </c>
      <c r="F105" s="163"/>
      <c r="G105" s="37"/>
    </row>
    <row r="106" spans="1:7" ht="13.5" thickBot="1" x14ac:dyDescent="0.25">
      <c r="A106" s="61"/>
      <c r="B106" s="359" t="s">
        <v>320</v>
      </c>
      <c r="C106" s="558" t="s">
        <v>43</v>
      </c>
      <c r="D106" s="559"/>
      <c r="E106" s="499">
        <v>0.35774321012051541</v>
      </c>
      <c r="F106" s="163"/>
      <c r="G106" s="37"/>
    </row>
    <row r="107" spans="1:7" ht="13.5" thickBot="1" x14ac:dyDescent="0.25">
      <c r="A107" s="61"/>
      <c r="B107" s="360"/>
      <c r="C107" s="560" t="s">
        <v>95</v>
      </c>
      <c r="D107" s="559" t="s">
        <v>319</v>
      </c>
      <c r="E107" s="170"/>
      <c r="F107" s="163"/>
      <c r="G107" s="37"/>
    </row>
    <row r="108" spans="1:7" ht="13.5" thickBot="1" x14ac:dyDescent="0.25">
      <c r="A108" s="61"/>
      <c r="B108" s="361"/>
      <c r="C108" s="305"/>
      <c r="D108" s="362" t="s">
        <v>364</v>
      </c>
      <c r="E108" s="491">
        <f>+E106</f>
        <v>0.35774321012051541</v>
      </c>
      <c r="F108" s="15"/>
      <c r="G108" s="37"/>
    </row>
    <row r="109" spans="1:7" x14ac:dyDescent="0.2">
      <c r="A109" s="61"/>
      <c r="B109" s="1"/>
      <c r="C109" s="422"/>
      <c r="D109" s="422"/>
      <c r="E109" s="69"/>
      <c r="F109" s="422"/>
      <c r="G109" s="37"/>
    </row>
    <row r="110" spans="1:7" x14ac:dyDescent="0.2">
      <c r="A110" s="61"/>
      <c r="B110" s="1"/>
      <c r="C110" s="422"/>
      <c r="D110" s="422"/>
      <c r="E110" s="422"/>
      <c r="F110" s="422"/>
      <c r="G110" s="37"/>
    </row>
    <row r="111" spans="1:7" x14ac:dyDescent="0.2">
      <c r="A111" s="63" t="s">
        <v>170</v>
      </c>
      <c r="B111" s="21" t="s">
        <v>321</v>
      </c>
      <c r="C111" s="422"/>
      <c r="D111" s="422"/>
      <c r="E111" s="422"/>
      <c r="F111" s="422"/>
      <c r="G111" s="37"/>
    </row>
    <row r="112" spans="1:7" ht="13.5" thickBot="1" x14ac:dyDescent="0.25">
      <c r="A112" s="61"/>
      <c r="B112" s="21"/>
      <c r="C112" s="422"/>
      <c r="D112" s="422"/>
      <c r="E112" s="422"/>
      <c r="F112" s="422"/>
      <c r="G112" s="37"/>
    </row>
    <row r="113" spans="1:7" ht="13.5" thickBot="1" x14ac:dyDescent="0.25">
      <c r="A113" s="61"/>
      <c r="B113" s="444" t="s">
        <v>55</v>
      </c>
      <c r="C113" s="340" t="s">
        <v>102</v>
      </c>
      <c r="D113" s="50"/>
      <c r="E113" s="416"/>
      <c r="F113" s="165"/>
      <c r="G113" s="37"/>
    </row>
    <row r="114" spans="1:7" x14ac:dyDescent="0.2">
      <c r="A114" s="61"/>
      <c r="B114" s="364" t="s">
        <v>56</v>
      </c>
      <c r="C114" s="501">
        <v>9.8600000000000007E-2</v>
      </c>
      <c r="D114" s="15"/>
      <c r="E114" s="15"/>
      <c r="F114" s="410"/>
      <c r="G114" s="37"/>
    </row>
    <row r="115" spans="1:7" x14ac:dyDescent="0.2">
      <c r="A115" s="61"/>
      <c r="B115" s="365" t="s">
        <v>57</v>
      </c>
      <c r="C115" s="500">
        <v>7.8799999999999995E-2</v>
      </c>
      <c r="D115" s="15"/>
      <c r="E115" s="172"/>
      <c r="F115" s="410"/>
      <c r="G115" s="37"/>
    </row>
    <row r="116" spans="1:7" x14ac:dyDescent="0.2">
      <c r="A116" s="61"/>
      <c r="B116" s="365" t="s">
        <v>58</v>
      </c>
      <c r="C116" s="500">
        <v>6.5799999999999997E-2</v>
      </c>
      <c r="D116" s="15"/>
      <c r="E116" s="172"/>
      <c r="F116" s="410"/>
      <c r="G116" s="37"/>
    </row>
    <row r="117" spans="1:7" x14ac:dyDescent="0.2">
      <c r="A117" s="61"/>
      <c r="B117" s="365" t="s">
        <v>59</v>
      </c>
      <c r="C117" s="500">
        <v>0.2462</v>
      </c>
      <c r="D117" s="15"/>
      <c r="E117" s="172"/>
      <c r="F117" s="410"/>
      <c r="G117" s="37"/>
    </row>
    <row r="118" spans="1:7" ht="13.5" thickBot="1" x14ac:dyDescent="0.25">
      <c r="A118" s="61"/>
      <c r="B118" s="366" t="s">
        <v>60</v>
      </c>
      <c r="C118" s="502">
        <v>0.51060000000000005</v>
      </c>
      <c r="D118" s="15"/>
      <c r="E118" s="172"/>
      <c r="F118" s="414"/>
      <c r="G118" s="37"/>
    </row>
    <row r="119" spans="1:7" x14ac:dyDescent="0.2">
      <c r="A119" s="61"/>
      <c r="B119" s="97"/>
      <c r="C119" s="97"/>
      <c r="D119" s="97"/>
      <c r="E119" s="173"/>
      <c r="F119" s="164"/>
      <c r="G119" s="37"/>
    </row>
    <row r="121" spans="1:7" x14ac:dyDescent="0.2">
      <c r="A121" s="61" t="s">
        <v>171</v>
      </c>
      <c r="B121" s="21" t="s">
        <v>290</v>
      </c>
      <c r="C121" s="422"/>
      <c r="D121" s="422"/>
      <c r="E121" s="422"/>
      <c r="F121" s="164"/>
      <c r="G121" s="37"/>
    </row>
    <row r="122" spans="1:7" ht="13.5" thickBot="1" x14ac:dyDescent="0.25">
      <c r="A122" s="61"/>
      <c r="B122" s="21"/>
      <c r="C122" s="422"/>
      <c r="D122" s="422"/>
      <c r="E122" s="422"/>
      <c r="F122" s="164"/>
      <c r="G122" s="37"/>
    </row>
    <row r="123" spans="1:7" ht="13.5" thickBot="1" x14ac:dyDescent="0.25">
      <c r="A123" s="61"/>
      <c r="B123" s="26"/>
      <c r="C123" s="363" t="s">
        <v>102</v>
      </c>
      <c r="D123" s="14"/>
      <c r="E123" s="422"/>
      <c r="F123" s="417"/>
      <c r="G123" s="37"/>
    </row>
    <row r="124" spans="1:7" x14ac:dyDescent="0.2">
      <c r="A124" s="61"/>
      <c r="B124" s="227" t="s">
        <v>224</v>
      </c>
      <c r="C124" s="503">
        <v>0.76449999999999996</v>
      </c>
      <c r="D124" s="97"/>
      <c r="E124" s="422"/>
      <c r="F124" s="422"/>
      <c r="G124" s="37"/>
    </row>
    <row r="125" spans="1:7" x14ac:dyDescent="0.2">
      <c r="A125" s="61"/>
      <c r="B125" s="229" t="s">
        <v>61</v>
      </c>
      <c r="C125" s="504">
        <v>4.3161965384294523E-2</v>
      </c>
      <c r="D125" s="97"/>
      <c r="E125" s="422"/>
      <c r="F125" s="422"/>
      <c r="G125" s="37"/>
    </row>
    <row r="126" spans="1:7" x14ac:dyDescent="0.2">
      <c r="A126" s="61"/>
      <c r="B126" s="229" t="s">
        <v>62</v>
      </c>
      <c r="C126" s="504">
        <v>0.1923</v>
      </c>
      <c r="D126" s="97"/>
      <c r="E126" s="422"/>
      <c r="F126" s="422"/>
      <c r="G126" s="37"/>
    </row>
    <row r="127" spans="1:7" x14ac:dyDescent="0.2">
      <c r="A127" s="61"/>
      <c r="B127" s="220" t="s">
        <v>95</v>
      </c>
      <c r="C127" s="425"/>
      <c r="D127" s="97"/>
      <c r="E127" s="422"/>
      <c r="F127" s="422"/>
      <c r="G127" s="37"/>
    </row>
    <row r="128" spans="1:7" ht="13.5" thickBot="1" x14ac:dyDescent="0.25">
      <c r="A128" s="61"/>
      <c r="B128" s="367" t="s">
        <v>107</v>
      </c>
      <c r="C128" s="426"/>
      <c r="D128" s="97"/>
      <c r="E128" s="422"/>
      <c r="F128" s="422"/>
      <c r="G128" s="37"/>
    </row>
    <row r="129" spans="1:7" x14ac:dyDescent="0.2">
      <c r="A129" s="63"/>
      <c r="B129" s="37"/>
      <c r="C129" s="37"/>
      <c r="D129" s="15"/>
      <c r="E129" s="37"/>
      <c r="F129" s="37"/>
      <c r="G129" s="37"/>
    </row>
    <row r="130" spans="1:7" x14ac:dyDescent="0.2">
      <c r="A130" s="61"/>
      <c r="B130" s="422"/>
      <c r="C130" s="422"/>
      <c r="D130" s="422"/>
      <c r="E130" s="422"/>
      <c r="F130" s="422"/>
      <c r="G130" s="37"/>
    </row>
    <row r="131" spans="1:7" x14ac:dyDescent="0.2">
      <c r="A131" s="63" t="s">
        <v>172</v>
      </c>
      <c r="B131" s="21" t="s">
        <v>291</v>
      </c>
      <c r="C131" s="422"/>
      <c r="D131" s="422"/>
      <c r="E131" s="422"/>
      <c r="F131" s="422"/>
      <c r="G131" s="37"/>
    </row>
    <row r="132" spans="1:7" ht="13.5" thickBot="1" x14ac:dyDescent="0.25">
      <c r="A132" s="61"/>
      <c r="B132" s="422"/>
      <c r="C132" s="422"/>
      <c r="D132" s="422"/>
      <c r="E132" s="422"/>
      <c r="F132" s="422"/>
      <c r="G132" s="37"/>
    </row>
    <row r="133" spans="1:7" ht="13.5" thickBot="1" x14ac:dyDescent="0.25">
      <c r="A133" s="61"/>
      <c r="B133" s="19"/>
      <c r="C133" s="363" t="s">
        <v>102</v>
      </c>
      <c r="D133" s="14"/>
      <c r="E133" s="422"/>
      <c r="F133" s="422"/>
      <c r="G133" s="37"/>
    </row>
    <row r="134" spans="1:7" x14ac:dyDescent="0.2">
      <c r="A134" s="61"/>
      <c r="B134" s="334" t="s">
        <v>63</v>
      </c>
      <c r="C134" s="425">
        <v>1</v>
      </c>
      <c r="D134" s="7"/>
      <c r="E134" s="422"/>
      <c r="F134" s="422"/>
      <c r="G134" s="37"/>
    </row>
    <row r="135" spans="1:7" x14ac:dyDescent="0.2">
      <c r="A135" s="61"/>
      <c r="B135" s="220" t="s">
        <v>65</v>
      </c>
      <c r="C135" s="153"/>
      <c r="D135" s="7"/>
      <c r="E135" s="422"/>
      <c r="F135" s="422"/>
      <c r="G135" s="37"/>
    </row>
    <row r="136" spans="1:7" x14ac:dyDescent="0.2">
      <c r="A136" s="61"/>
      <c r="B136" s="220" t="s">
        <v>64</v>
      </c>
      <c r="C136" s="137"/>
      <c r="D136" s="7"/>
      <c r="E136" s="422"/>
      <c r="F136" s="422"/>
      <c r="G136" s="37"/>
    </row>
    <row r="137" spans="1:7" x14ac:dyDescent="0.2">
      <c r="A137" s="61"/>
      <c r="B137" s="368" t="s">
        <v>95</v>
      </c>
      <c r="C137" s="137"/>
      <c r="D137" s="97"/>
      <c r="E137" s="422"/>
      <c r="F137" s="422"/>
      <c r="G137" s="37"/>
    </row>
    <row r="138" spans="1:7" ht="13.5" thickBot="1" x14ac:dyDescent="0.25">
      <c r="A138" s="61"/>
      <c r="B138" s="367" t="s">
        <v>107</v>
      </c>
      <c r="C138" s="154"/>
      <c r="D138" s="97"/>
      <c r="E138" s="422"/>
      <c r="F138" s="422"/>
      <c r="G138" s="37"/>
    </row>
    <row r="139" spans="1:7" x14ac:dyDescent="0.2">
      <c r="A139" s="61"/>
      <c r="B139" s="422"/>
      <c r="C139" s="422"/>
      <c r="D139" s="422"/>
      <c r="E139" s="422"/>
      <c r="F139" s="422"/>
      <c r="G139" s="37"/>
    </row>
    <row r="140" spans="1:7" x14ac:dyDescent="0.2">
      <c r="A140" s="61"/>
      <c r="B140" s="422"/>
      <c r="C140" s="422"/>
      <c r="D140" s="422"/>
      <c r="E140" s="422"/>
      <c r="F140" s="422"/>
      <c r="G140" s="37"/>
    </row>
    <row r="141" spans="1:7" x14ac:dyDescent="0.2">
      <c r="A141" s="61" t="s">
        <v>173</v>
      </c>
      <c r="B141" s="23" t="s">
        <v>292</v>
      </c>
      <c r="C141" s="422"/>
      <c r="D141" s="422"/>
      <c r="E141" s="422"/>
      <c r="F141" s="422"/>
      <c r="G141" s="37"/>
    </row>
    <row r="142" spans="1:7" ht="13.5" thickBot="1" x14ac:dyDescent="0.25">
      <c r="A142" s="61"/>
      <c r="B142" s="422"/>
      <c r="C142" s="422"/>
      <c r="D142" s="422"/>
      <c r="E142" s="422"/>
      <c r="F142" s="422"/>
      <c r="G142" s="37"/>
    </row>
    <row r="143" spans="1:7" ht="13.5" thickBot="1" x14ac:dyDescent="0.25">
      <c r="A143" s="61"/>
      <c r="B143" s="422"/>
      <c r="C143" s="363" t="s">
        <v>102</v>
      </c>
      <c r="D143" s="422"/>
      <c r="E143" s="165"/>
      <c r="F143" s="422"/>
      <c r="G143" s="37"/>
    </row>
    <row r="144" spans="1:7" x14ac:dyDescent="0.2">
      <c r="A144" s="61"/>
      <c r="B144" s="334" t="s">
        <v>137</v>
      </c>
      <c r="C144" s="506">
        <v>0.82169999999999999</v>
      </c>
      <c r="D144" s="422"/>
      <c r="E144" s="417"/>
      <c r="F144" s="422"/>
      <c r="G144" s="37"/>
    </row>
    <row r="145" spans="1:7" x14ac:dyDescent="0.2">
      <c r="A145" s="61"/>
      <c r="B145" s="220" t="s">
        <v>138</v>
      </c>
      <c r="C145" s="507">
        <v>1.8100000000000002E-2</v>
      </c>
      <c r="D145" s="422"/>
      <c r="E145" s="164"/>
      <c r="F145" s="164"/>
      <c r="G145" s="37"/>
    </row>
    <row r="146" spans="1:7" x14ac:dyDescent="0.2">
      <c r="A146" s="61"/>
      <c r="B146" s="369" t="s">
        <v>322</v>
      </c>
      <c r="C146" s="505">
        <v>0.13689999999999999</v>
      </c>
      <c r="D146" s="422"/>
      <c r="E146" s="164"/>
      <c r="F146" s="164"/>
      <c r="G146" s="37"/>
    </row>
    <row r="147" spans="1:7" x14ac:dyDescent="0.2">
      <c r="A147" s="61"/>
      <c r="B147" s="369" t="s">
        <v>323</v>
      </c>
      <c r="C147" s="507">
        <v>2.3199999999999998E-2</v>
      </c>
      <c r="D147" s="422"/>
      <c r="E147" s="164"/>
      <c r="F147" s="164"/>
      <c r="G147" s="37"/>
    </row>
    <row r="148" spans="1:7" x14ac:dyDescent="0.2">
      <c r="A148" s="61"/>
      <c r="B148" s="220" t="s">
        <v>95</v>
      </c>
      <c r="C148" s="487"/>
      <c r="D148" s="422"/>
      <c r="E148" s="164"/>
      <c r="F148" s="164"/>
      <c r="G148" s="37"/>
    </row>
    <row r="149" spans="1:7" ht="13.5" thickBot="1" x14ac:dyDescent="0.25">
      <c r="A149" s="61"/>
      <c r="B149" s="348" t="s">
        <v>107</v>
      </c>
      <c r="C149" s="175"/>
      <c r="D149" s="422"/>
      <c r="E149" s="164"/>
      <c r="F149" s="164"/>
      <c r="G149" s="37"/>
    </row>
    <row r="150" spans="1:7" x14ac:dyDescent="0.2">
      <c r="A150" s="61"/>
      <c r="B150" s="422"/>
      <c r="C150" s="422"/>
      <c r="D150" s="422"/>
      <c r="E150" s="164"/>
      <c r="F150" s="164"/>
      <c r="G150" s="37"/>
    </row>
    <row r="151" spans="1:7" x14ac:dyDescent="0.2">
      <c r="A151" s="61"/>
      <c r="B151" s="422"/>
      <c r="C151" s="422"/>
      <c r="D151" s="422"/>
      <c r="E151" s="164"/>
      <c r="F151" s="164"/>
      <c r="G151" s="37"/>
    </row>
    <row r="152" spans="1:7" x14ac:dyDescent="0.2">
      <c r="A152" s="63" t="s">
        <v>174</v>
      </c>
      <c r="B152" s="12" t="s">
        <v>293</v>
      </c>
      <c r="C152" s="422"/>
      <c r="D152" s="422"/>
      <c r="E152" s="164"/>
      <c r="F152" s="164"/>
      <c r="G152" s="37"/>
    </row>
    <row r="153" spans="1:7" ht="13.5" thickBot="1" x14ac:dyDescent="0.25">
      <c r="A153" s="61"/>
      <c r="B153" s="422"/>
      <c r="C153" s="422"/>
      <c r="D153" s="422"/>
      <c r="E153" s="164"/>
      <c r="F153" s="164"/>
      <c r="G153" s="37"/>
    </row>
    <row r="154" spans="1:7" ht="13.5" thickBot="1" x14ac:dyDescent="0.25">
      <c r="A154" s="61"/>
      <c r="B154" s="422"/>
      <c r="C154" s="422"/>
      <c r="D154" s="363" t="s">
        <v>102</v>
      </c>
      <c r="E154" s="164"/>
      <c r="F154" s="164"/>
      <c r="G154" s="37"/>
    </row>
    <row r="155" spans="1:7" x14ac:dyDescent="0.2">
      <c r="A155" s="61"/>
      <c r="B155" s="294" t="s">
        <v>111</v>
      </c>
      <c r="C155" s="370"/>
      <c r="D155" s="509">
        <v>0.7399</v>
      </c>
      <c r="E155" s="428"/>
      <c r="F155" s="164"/>
      <c r="G155" s="37"/>
    </row>
    <row r="156" spans="1:7" x14ac:dyDescent="0.2">
      <c r="A156" s="61"/>
      <c r="B156" s="229" t="s">
        <v>109</v>
      </c>
      <c r="C156" s="230"/>
      <c r="D156" s="510">
        <v>0.1031</v>
      </c>
      <c r="E156" s="422"/>
      <c r="F156" s="164"/>
      <c r="G156" s="37"/>
    </row>
    <row r="157" spans="1:7" x14ac:dyDescent="0.2">
      <c r="A157" s="61"/>
      <c r="B157" s="229" t="s">
        <v>110</v>
      </c>
      <c r="C157" s="230"/>
      <c r="D157" s="508">
        <v>8.1100000000000005E-2</v>
      </c>
      <c r="E157" s="422"/>
      <c r="F157" s="164"/>
      <c r="G157" s="37"/>
    </row>
    <row r="158" spans="1:7" x14ac:dyDescent="0.2">
      <c r="A158" s="61"/>
      <c r="B158" s="276" t="s">
        <v>324</v>
      </c>
      <c r="C158" s="230"/>
      <c r="D158" s="510">
        <v>4.5499999999999999E-2</v>
      </c>
      <c r="E158" s="422"/>
      <c r="F158" s="164"/>
      <c r="G158" s="37"/>
    </row>
    <row r="159" spans="1:7" x14ac:dyDescent="0.2">
      <c r="A159" s="61"/>
      <c r="B159" s="229" t="s">
        <v>149</v>
      </c>
      <c r="C159" s="230"/>
      <c r="D159" s="510">
        <v>3.04E-2</v>
      </c>
      <c r="E159" s="422"/>
      <c r="F159" s="164"/>
      <c r="G159" s="37"/>
    </row>
    <row r="160" spans="1:7" ht="13.5" thickBot="1" x14ac:dyDescent="0.25">
      <c r="A160" s="61"/>
      <c r="B160" s="262" t="s">
        <v>107</v>
      </c>
      <c r="C160" s="349"/>
      <c r="D160" s="490"/>
      <c r="E160" s="422"/>
      <c r="F160" s="164"/>
      <c r="G160" s="37"/>
    </row>
    <row r="161" spans="1:13" x14ac:dyDescent="0.2">
      <c r="A161" s="61"/>
      <c r="B161" s="422"/>
      <c r="C161" s="422"/>
      <c r="D161" s="422"/>
      <c r="E161" s="422"/>
      <c r="F161" s="164"/>
      <c r="G161" s="37"/>
    </row>
    <row r="162" spans="1:13" x14ac:dyDescent="0.2">
      <c r="A162" s="61"/>
      <c r="B162" s="97"/>
      <c r="C162" s="97"/>
      <c r="D162" s="97"/>
      <c r="E162" s="97"/>
      <c r="F162" s="414"/>
      <c r="G162" s="37"/>
    </row>
    <row r="163" spans="1:13" x14ac:dyDescent="0.2">
      <c r="A163" s="61" t="s">
        <v>175</v>
      </c>
      <c r="B163" s="21" t="s">
        <v>294</v>
      </c>
      <c r="C163" s="422"/>
      <c r="D163" s="422"/>
      <c r="E163" s="422"/>
      <c r="F163" s="164"/>
      <c r="G163" s="37"/>
    </row>
    <row r="164" spans="1:13" ht="13.5" thickBot="1" x14ac:dyDescent="0.25">
      <c r="A164" s="61"/>
      <c r="B164" s="21"/>
      <c r="C164" s="422"/>
      <c r="D164" s="422"/>
      <c r="E164" s="422"/>
      <c r="F164" s="164"/>
      <c r="G164" s="37"/>
    </row>
    <row r="165" spans="1:13" x14ac:dyDescent="0.2">
      <c r="A165" s="61"/>
      <c r="B165" s="294" t="s">
        <v>67</v>
      </c>
      <c r="C165" s="371"/>
      <c r="D165" s="511">
        <v>424333</v>
      </c>
      <c r="E165" s="418"/>
      <c r="F165" s="167"/>
      <c r="G165" s="37"/>
    </row>
    <row r="166" spans="1:13" ht="13.5" thickBot="1" x14ac:dyDescent="0.25">
      <c r="A166" s="61"/>
      <c r="B166" s="322" t="s">
        <v>225</v>
      </c>
      <c r="C166" s="372"/>
      <c r="D166" s="512">
        <v>82485</v>
      </c>
      <c r="E166" s="418"/>
      <c r="F166" s="167"/>
      <c r="G166" s="37"/>
    </row>
    <row r="167" spans="1:13" ht="13.5" thickBot="1" x14ac:dyDescent="0.25">
      <c r="A167" s="63"/>
      <c r="B167" s="35"/>
      <c r="C167" s="77"/>
      <c r="D167" s="39"/>
      <c r="E167" s="17"/>
      <c r="F167" s="168"/>
      <c r="G167" s="37"/>
    </row>
    <row r="168" spans="1:13" ht="26.25" thickBot="1" x14ac:dyDescent="0.25">
      <c r="A168" s="63"/>
      <c r="B168" s="36"/>
      <c r="C168" s="50"/>
      <c r="D168" s="333" t="s">
        <v>189</v>
      </c>
      <c r="E168" s="17"/>
      <c r="F168" s="168"/>
      <c r="G168" s="37"/>
    </row>
    <row r="169" spans="1:13" x14ac:dyDescent="0.2">
      <c r="A169" s="61"/>
      <c r="B169" s="320" t="s">
        <v>147</v>
      </c>
      <c r="C169" s="373"/>
      <c r="D169" s="488">
        <v>1E-4</v>
      </c>
      <c r="E169" s="15"/>
      <c r="F169" s="57"/>
      <c r="G169" s="37"/>
    </row>
    <row r="170" spans="1:13" ht="13.5" thickBot="1" x14ac:dyDescent="0.25">
      <c r="A170" s="61"/>
      <c r="B170" s="262" t="s">
        <v>148</v>
      </c>
      <c r="C170" s="349"/>
      <c r="D170" s="426">
        <v>2.0000000000000001E-4</v>
      </c>
      <c r="E170" s="15"/>
      <c r="F170" s="57"/>
      <c r="G170" s="37"/>
    </row>
    <row r="171" spans="1:13" x14ac:dyDescent="0.2">
      <c r="A171" s="63"/>
      <c r="B171" s="36"/>
      <c r="C171" s="36"/>
      <c r="D171" s="15"/>
      <c r="E171" s="15"/>
      <c r="F171" s="15"/>
      <c r="G171" s="37"/>
    </row>
    <row r="173" spans="1:13" x14ac:dyDescent="0.2">
      <c r="A173" s="61" t="s">
        <v>176</v>
      </c>
      <c r="B173" s="12" t="s">
        <v>226</v>
      </c>
      <c r="C173" s="422"/>
      <c r="D173" s="422"/>
      <c r="E173" s="422"/>
      <c r="F173" s="4"/>
      <c r="G173" s="422"/>
      <c r="H173" s="422"/>
      <c r="I173" s="422"/>
      <c r="J173" s="422"/>
      <c r="K173" s="422"/>
      <c r="L173" s="422"/>
      <c r="M173" s="422"/>
    </row>
    <row r="174" spans="1:13" ht="13.5" thickBot="1" x14ac:dyDescent="0.25">
      <c r="A174" s="61"/>
      <c r="B174" s="12"/>
      <c r="C174" s="422"/>
      <c r="D174" s="422"/>
      <c r="E174" s="422"/>
      <c r="F174" s="4"/>
      <c r="G174" s="422"/>
      <c r="H174" s="422"/>
      <c r="I174" s="422"/>
      <c r="J174" s="422"/>
      <c r="K174" s="422"/>
      <c r="L174" s="422"/>
      <c r="M174" s="422"/>
    </row>
    <row r="175" spans="1:13" ht="13.5" thickBot="1" x14ac:dyDescent="0.25">
      <c r="A175" s="61"/>
      <c r="B175" s="26"/>
      <c r="C175" s="443" t="s">
        <v>16</v>
      </c>
      <c r="D175" s="260" t="s">
        <v>73</v>
      </c>
      <c r="E175" s="222" t="s">
        <v>74</v>
      </c>
      <c r="F175" s="422"/>
      <c r="G175" s="422"/>
      <c r="H175" s="422"/>
      <c r="I175" s="422"/>
      <c r="J175" s="422"/>
      <c r="K175" s="422"/>
      <c r="L175" s="422"/>
      <c r="M175" s="422"/>
    </row>
    <row r="176" spans="1:13" ht="13.5" thickBot="1" x14ac:dyDescent="0.25">
      <c r="A176" s="61"/>
      <c r="B176" s="262" t="s">
        <v>15</v>
      </c>
      <c r="C176" s="155"/>
      <c r="D176" s="156"/>
      <c r="E176" s="154"/>
      <c r="F176" s="157"/>
      <c r="G176" s="422"/>
      <c r="H176" s="422"/>
      <c r="I176" s="422"/>
      <c r="J176" s="422"/>
      <c r="K176" s="422"/>
      <c r="L176" s="422"/>
      <c r="M176" s="422"/>
    </row>
    <row r="177" spans="1:13" x14ac:dyDescent="0.2">
      <c r="A177" s="63"/>
      <c r="B177" s="36"/>
      <c r="C177" s="15"/>
      <c r="D177" s="15"/>
      <c r="E177" s="49"/>
      <c r="F177" s="37"/>
      <c r="G177" s="37"/>
    </row>
    <row r="178" spans="1:13" ht="13.5" thickBot="1" x14ac:dyDescent="0.25">
      <c r="A178" s="61"/>
      <c r="B178" s="12"/>
      <c r="C178" s="422"/>
      <c r="D178" s="422"/>
      <c r="E178" s="422"/>
      <c r="F178" s="4"/>
      <c r="G178" s="422"/>
      <c r="H178" s="422"/>
      <c r="I178" s="422"/>
      <c r="J178" s="422"/>
      <c r="K178" s="422"/>
      <c r="L178" s="422"/>
      <c r="M178" s="422"/>
    </row>
    <row r="179" spans="1:13" s="15" customFormat="1" x14ac:dyDescent="0.2">
      <c r="A179" s="66"/>
      <c r="B179" s="374" t="s">
        <v>327</v>
      </c>
      <c r="C179" s="375"/>
      <c r="D179" s="375"/>
      <c r="E179" s="375"/>
      <c r="F179" s="375"/>
      <c r="G179" s="375"/>
      <c r="H179" s="375"/>
      <c r="I179" s="375"/>
      <c r="J179" s="375"/>
      <c r="K179" s="375"/>
      <c r="L179" s="375"/>
      <c r="M179" s="376"/>
    </row>
    <row r="180" spans="1:13" ht="38.25" x14ac:dyDescent="0.2">
      <c r="A180" s="61"/>
      <c r="B180" s="377" t="s">
        <v>1</v>
      </c>
      <c r="C180" s="378" t="s">
        <v>68</v>
      </c>
      <c r="D180" s="378" t="s">
        <v>326</v>
      </c>
      <c r="E180" s="379"/>
      <c r="F180" s="380" t="s">
        <v>72</v>
      </c>
      <c r="G180" s="381"/>
      <c r="H180" s="378" t="s">
        <v>141</v>
      </c>
      <c r="I180" s="378" t="s">
        <v>69</v>
      </c>
      <c r="J180" s="378" t="s">
        <v>71</v>
      </c>
      <c r="K180" s="378" t="s">
        <v>70</v>
      </c>
      <c r="L180" s="378" t="s">
        <v>296</v>
      </c>
      <c r="M180" s="382" t="s">
        <v>75</v>
      </c>
    </row>
    <row r="181" spans="1:13" x14ac:dyDescent="0.2">
      <c r="A181" s="61"/>
      <c r="B181" s="242"/>
      <c r="C181" s="383"/>
      <c r="D181" s="383"/>
      <c r="E181" s="384" t="s">
        <v>25</v>
      </c>
      <c r="F181" s="384" t="s">
        <v>23</v>
      </c>
      <c r="G181" s="384" t="s">
        <v>24</v>
      </c>
      <c r="H181" s="383"/>
      <c r="I181" s="383"/>
      <c r="J181" s="383"/>
      <c r="K181" s="383"/>
      <c r="L181" s="383"/>
      <c r="M181" s="385"/>
    </row>
    <row r="182" spans="1:13" x14ac:dyDescent="0.2">
      <c r="A182" s="61"/>
      <c r="B182" s="83"/>
      <c r="C182" s="43"/>
      <c r="D182" s="43"/>
      <c r="E182" s="43"/>
      <c r="F182" s="43"/>
      <c r="G182" s="43"/>
      <c r="H182" s="43"/>
      <c r="I182" s="43"/>
      <c r="J182" s="43"/>
      <c r="K182" s="43"/>
      <c r="L182" s="43"/>
      <c r="M182" s="44"/>
    </row>
    <row r="183" spans="1:13" x14ac:dyDescent="0.2">
      <c r="A183" s="61"/>
      <c r="B183" s="83"/>
      <c r="C183" s="43"/>
      <c r="D183" s="43"/>
      <c r="E183" s="43"/>
      <c r="F183" s="43"/>
      <c r="G183" s="43"/>
      <c r="H183" s="43"/>
      <c r="I183" s="43"/>
      <c r="J183" s="43"/>
      <c r="K183" s="43"/>
      <c r="L183" s="43"/>
      <c r="M183" s="44"/>
    </row>
    <row r="184" spans="1:13" x14ac:dyDescent="0.2">
      <c r="A184" s="61"/>
      <c r="B184" s="83"/>
      <c r="C184" s="43"/>
      <c r="D184" s="43"/>
      <c r="E184" s="43"/>
      <c r="F184" s="43"/>
      <c r="G184" s="43"/>
      <c r="H184" s="43"/>
      <c r="I184" s="43"/>
      <c r="J184" s="43"/>
      <c r="K184" s="43"/>
      <c r="L184" s="43"/>
      <c r="M184" s="44"/>
    </row>
    <row r="185" spans="1:13" ht="13.5" thickBot="1" x14ac:dyDescent="0.25">
      <c r="A185" s="61"/>
      <c r="B185" s="84"/>
      <c r="C185" s="85"/>
      <c r="D185" s="85"/>
      <c r="E185" s="85"/>
      <c r="F185" s="85"/>
      <c r="G185" s="85"/>
      <c r="H185" s="85"/>
      <c r="I185" s="85"/>
      <c r="J185" s="85"/>
      <c r="K185" s="85"/>
      <c r="L185" s="85"/>
      <c r="M185" s="86"/>
    </row>
    <row r="186" spans="1:13" x14ac:dyDescent="0.2">
      <c r="A186" s="61"/>
      <c r="B186" s="422"/>
      <c r="C186" s="422"/>
      <c r="D186" s="422"/>
      <c r="E186" s="422"/>
      <c r="F186" s="422"/>
      <c r="G186" s="422"/>
      <c r="H186" s="422"/>
      <c r="I186" s="422"/>
      <c r="J186" s="422"/>
      <c r="K186" s="422"/>
      <c r="L186" s="422"/>
      <c r="M186" s="422"/>
    </row>
    <row r="187" spans="1:13" ht="13.5" thickBot="1" x14ac:dyDescent="0.25">
      <c r="A187" s="61"/>
      <c r="B187" s="12"/>
      <c r="C187" s="422"/>
      <c r="D187" s="422"/>
      <c r="E187" s="422"/>
      <c r="F187" s="4"/>
      <c r="G187" s="422"/>
      <c r="H187" s="422"/>
      <c r="I187" s="422"/>
      <c r="J187" s="422"/>
      <c r="K187" s="422"/>
      <c r="L187" s="422"/>
      <c r="M187" s="422"/>
    </row>
    <row r="188" spans="1:13" s="15" customFormat="1" x14ac:dyDescent="0.2">
      <c r="A188" s="66"/>
      <c r="B188" s="374" t="s">
        <v>325</v>
      </c>
      <c r="C188" s="375"/>
      <c r="D188" s="375"/>
      <c r="E188" s="375"/>
      <c r="F188" s="375"/>
      <c r="G188" s="375"/>
      <c r="H188" s="375"/>
      <c r="I188" s="375"/>
      <c r="J188" s="376"/>
    </row>
    <row r="189" spans="1:13" ht="38.25" x14ac:dyDescent="0.2">
      <c r="A189" s="61"/>
      <c r="B189" s="377" t="s">
        <v>1</v>
      </c>
      <c r="C189" s="378" t="s">
        <v>68</v>
      </c>
      <c r="D189" s="378" t="s">
        <v>326</v>
      </c>
      <c r="E189" s="379"/>
      <c r="F189" s="380" t="s">
        <v>72</v>
      </c>
      <c r="G189" s="381"/>
      <c r="H189" s="378" t="s">
        <v>141</v>
      </c>
      <c r="I189" s="378" t="s">
        <v>296</v>
      </c>
      <c r="J189" s="382" t="s">
        <v>75</v>
      </c>
      <c r="K189" s="422"/>
      <c r="L189" s="422"/>
      <c r="M189" s="422"/>
    </row>
    <row r="190" spans="1:13" x14ac:dyDescent="0.2">
      <c r="A190" s="61"/>
      <c r="B190" s="242"/>
      <c r="C190" s="383"/>
      <c r="D190" s="383"/>
      <c r="E190" s="384" t="s">
        <v>25</v>
      </c>
      <c r="F190" s="384" t="s">
        <v>23</v>
      </c>
      <c r="G190" s="384" t="s">
        <v>24</v>
      </c>
      <c r="H190" s="383"/>
      <c r="I190" s="383"/>
      <c r="J190" s="385"/>
      <c r="K190" s="422"/>
      <c r="L190" s="422"/>
      <c r="M190" s="422"/>
    </row>
    <row r="191" spans="1:13" x14ac:dyDescent="0.2">
      <c r="A191" s="61"/>
      <c r="B191" s="83"/>
      <c r="C191" s="43"/>
      <c r="D191" s="43"/>
      <c r="E191" s="43"/>
      <c r="F191" s="43"/>
      <c r="G191" s="43"/>
      <c r="H191" s="43"/>
      <c r="I191" s="43"/>
      <c r="J191" s="44"/>
      <c r="K191" s="422"/>
      <c r="L191" s="422"/>
      <c r="M191" s="422"/>
    </row>
    <row r="192" spans="1:13" x14ac:dyDescent="0.2">
      <c r="A192" s="61"/>
      <c r="B192" s="83"/>
      <c r="C192" s="43"/>
      <c r="D192" s="43"/>
      <c r="E192" s="43"/>
      <c r="F192" s="43"/>
      <c r="G192" s="43"/>
      <c r="H192" s="43"/>
      <c r="I192" s="43"/>
      <c r="J192" s="44"/>
      <c r="K192" s="422"/>
      <c r="L192" s="422"/>
      <c r="M192" s="422"/>
    </row>
    <row r="193" spans="1:10" s="422" customFormat="1" x14ac:dyDescent="0.2">
      <c r="A193" s="61"/>
      <c r="B193" s="83"/>
      <c r="C193" s="43"/>
      <c r="D193" s="43"/>
      <c r="E193" s="43"/>
      <c r="F193" s="43"/>
      <c r="G193" s="43"/>
      <c r="H193" s="43"/>
      <c r="I193" s="43"/>
      <c r="J193" s="44"/>
    </row>
    <row r="194" spans="1:10" s="422" customFormat="1" ht="13.5" thickBot="1" x14ac:dyDescent="0.25">
      <c r="A194" s="61"/>
      <c r="B194" s="84"/>
      <c r="C194" s="85"/>
      <c r="D194" s="85"/>
      <c r="E194" s="85"/>
      <c r="F194" s="85"/>
      <c r="G194" s="85"/>
      <c r="H194" s="85"/>
      <c r="I194" s="85"/>
      <c r="J194" s="86"/>
    </row>
  </sheetData>
  <sheetProtection password="CB61" sheet="1" formatCells="0" formatColumns="0" formatRows="0" insertColumns="0" insertRows="0" insertHyperlinks="0" deleteColumns="0" deleteRows="0"/>
  <mergeCells count="4">
    <mergeCell ref="B62:C62"/>
    <mergeCell ref="B82:C82"/>
    <mergeCell ref="C106:D106"/>
    <mergeCell ref="C107:D107"/>
  </mergeCells>
  <phoneticPr fontId="8" type="noConversion"/>
  <pageMargins left="0.27559055118110237" right="0.27559055118110237" top="0.98425196850393704" bottom="0.78740157480314965" header="0.59055118110236227" footer="0.51181102362204722"/>
  <pageSetup paperSize="9" scale="54" fitToHeight="4" orientation="portrait" r:id="rId1"/>
  <headerFooter scaleWithDoc="0" alignWithMargins="0">
    <oddHeader>&amp;R&amp;G</oddHeader>
  </headerFooter>
  <rowBreaks count="2" manualBreakCount="2">
    <brk id="98" max="12" man="1"/>
    <brk id="171"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zoomScaleNormal="100" zoomScaleSheetLayoutView="96" workbookViewId="0">
      <selection activeCell="C4" sqref="C4"/>
    </sheetView>
  </sheetViews>
  <sheetFormatPr baseColWidth="10" defaultColWidth="11.42578125" defaultRowHeight="12.75" x14ac:dyDescent="0.2"/>
  <cols>
    <col min="1" max="1" width="5.5703125" customWidth="1"/>
    <col min="2" max="7" width="20.85546875" customWidth="1"/>
    <col min="8" max="8" width="5.42578125" style="37" customWidth="1"/>
    <col min="9" max="16384" width="11.42578125" style="37"/>
  </cols>
  <sheetData>
    <row r="1" spans="1:8" x14ac:dyDescent="0.2">
      <c r="A1" s="217"/>
      <c r="B1" s="215" t="s">
        <v>359</v>
      </c>
      <c r="C1" s="216"/>
      <c r="D1" s="216"/>
      <c r="E1" s="216"/>
      <c r="F1" s="216"/>
      <c r="G1" s="216"/>
      <c r="H1" s="216"/>
    </row>
    <row r="2" spans="1:8" ht="13.5" thickBot="1" x14ac:dyDescent="0.25">
      <c r="A2" s="1"/>
    </row>
    <row r="3" spans="1:8" ht="13.5" thickBot="1" x14ac:dyDescent="0.25">
      <c r="A3" s="1"/>
      <c r="B3" s="2" t="s">
        <v>181</v>
      </c>
      <c r="C3" s="99" t="s">
        <v>330</v>
      </c>
      <c r="D3" s="107"/>
      <c r="E3" s="29"/>
    </row>
    <row r="4" spans="1:8" ht="13.5" thickBot="1" x14ac:dyDescent="0.25">
      <c r="A4" s="1"/>
      <c r="B4" s="2" t="s">
        <v>182</v>
      </c>
      <c r="C4" s="89">
        <f>+Overview!C4</f>
        <v>41795</v>
      </c>
    </row>
    <row r="5" spans="1:8" x14ac:dyDescent="0.2">
      <c r="A5" s="1"/>
    </row>
    <row r="6" spans="1:8" s="18" customFormat="1" x14ac:dyDescent="0.2">
      <c r="A6" s="218">
        <v>6</v>
      </c>
      <c r="B6" s="213" t="s">
        <v>83</v>
      </c>
      <c r="C6" s="213"/>
      <c r="D6" s="213"/>
      <c r="E6" s="213"/>
      <c r="F6" s="213"/>
      <c r="G6" s="213"/>
      <c r="H6" s="213"/>
    </row>
    <row r="7" spans="1:8" x14ac:dyDescent="0.2">
      <c r="A7" s="5"/>
    </row>
    <row r="8" spans="1:8" x14ac:dyDescent="0.2">
      <c r="A8" s="5"/>
    </row>
    <row r="9" spans="1:8" x14ac:dyDescent="0.2">
      <c r="A9" s="5" t="s">
        <v>177</v>
      </c>
      <c r="B9" s="12" t="s">
        <v>84</v>
      </c>
    </row>
    <row r="10" spans="1:8" ht="13.5" thickBot="1" x14ac:dyDescent="0.25">
      <c r="A10" s="5"/>
    </row>
    <row r="11" spans="1:8" ht="13.5" thickBot="1" x14ac:dyDescent="0.25">
      <c r="A11" s="96"/>
      <c r="B11" s="95"/>
      <c r="C11" s="95"/>
      <c r="D11" s="386">
        <v>2014</v>
      </c>
      <c r="E11" s="387">
        <v>2013</v>
      </c>
      <c r="F11" s="387">
        <v>2012</v>
      </c>
      <c r="G11" s="388">
        <v>2011</v>
      </c>
    </row>
    <row r="12" spans="1:8" x14ac:dyDescent="0.2">
      <c r="A12" s="5"/>
      <c r="B12" s="320" t="s">
        <v>86</v>
      </c>
      <c r="C12" s="373"/>
      <c r="D12" s="492">
        <v>15678</v>
      </c>
      <c r="E12" s="143">
        <v>16585</v>
      </c>
      <c r="F12" s="389">
        <v>15335</v>
      </c>
      <c r="G12" s="390">
        <v>15700</v>
      </c>
    </row>
    <row r="13" spans="1:8" ht="13.5" thickBot="1" x14ac:dyDescent="0.25">
      <c r="A13" s="5"/>
      <c r="B13" s="322" t="s">
        <v>87</v>
      </c>
      <c r="C13" s="401"/>
      <c r="D13" s="489">
        <v>5705</v>
      </c>
      <c r="E13" s="391">
        <v>5552</v>
      </c>
      <c r="F13" s="392">
        <v>4960</v>
      </c>
      <c r="G13" s="393">
        <v>7252</v>
      </c>
    </row>
    <row r="14" spans="1:8" ht="13.5" thickBot="1" x14ac:dyDescent="0.25">
      <c r="A14" s="5"/>
      <c r="B14" s="253" t="s">
        <v>85</v>
      </c>
      <c r="C14" s="346"/>
      <c r="D14" s="438">
        <f t="shared" ref="D14:F14" si="0">+D12+D13</f>
        <v>21383</v>
      </c>
      <c r="E14" s="117">
        <f t="shared" si="0"/>
        <v>22137</v>
      </c>
      <c r="F14" s="117">
        <f t="shared" si="0"/>
        <v>20295</v>
      </c>
      <c r="G14" s="124">
        <f>+G12+G13</f>
        <v>22952</v>
      </c>
    </row>
    <row r="15" spans="1:8" ht="13.5" thickBot="1" x14ac:dyDescent="0.25">
      <c r="A15" s="5"/>
      <c r="D15" s="25"/>
      <c r="E15" s="25"/>
      <c r="F15" s="25"/>
      <c r="G15" s="25"/>
    </row>
    <row r="16" spans="1:8" x14ac:dyDescent="0.2">
      <c r="A16" s="5"/>
      <c r="B16" s="320" t="s">
        <v>88</v>
      </c>
      <c r="C16" s="373"/>
      <c r="D16" s="492">
        <v>20169</v>
      </c>
      <c r="E16" s="389">
        <v>20923</v>
      </c>
      <c r="F16" s="389">
        <v>19373</v>
      </c>
      <c r="G16" s="390">
        <v>22855</v>
      </c>
    </row>
    <row r="17" spans="1:8" x14ac:dyDescent="0.2">
      <c r="A17" s="5"/>
      <c r="B17" s="229" t="s">
        <v>89</v>
      </c>
      <c r="C17" s="230"/>
      <c r="D17" s="448">
        <v>785</v>
      </c>
      <c r="E17" s="394">
        <v>785</v>
      </c>
      <c r="F17" s="513">
        <v>785</v>
      </c>
      <c r="G17" s="153"/>
    </row>
    <row r="18" spans="1:8" x14ac:dyDescent="0.2">
      <c r="A18" s="5"/>
      <c r="B18" s="229" t="s">
        <v>90</v>
      </c>
      <c r="C18" s="230"/>
      <c r="D18" s="493"/>
      <c r="E18" s="135"/>
      <c r="F18" s="135"/>
      <c r="G18" s="153"/>
    </row>
    <row r="19" spans="1:8" x14ac:dyDescent="0.2">
      <c r="A19" s="5"/>
      <c r="B19" s="229" t="s">
        <v>91</v>
      </c>
      <c r="C19" s="230"/>
      <c r="D19" s="448"/>
      <c r="E19" s="394"/>
      <c r="F19" s="394"/>
      <c r="G19" s="122"/>
    </row>
    <row r="20" spans="1:8" x14ac:dyDescent="0.2">
      <c r="A20" s="5"/>
      <c r="B20" s="400" t="s">
        <v>328</v>
      </c>
      <c r="C20" s="230"/>
      <c r="D20" s="448">
        <v>292</v>
      </c>
      <c r="E20" s="394">
        <v>292</v>
      </c>
      <c r="F20" s="394"/>
      <c r="G20" s="122"/>
    </row>
    <row r="21" spans="1:8" x14ac:dyDescent="0.2">
      <c r="A21" s="96"/>
      <c r="B21" s="276" t="s">
        <v>339</v>
      </c>
      <c r="C21" s="230"/>
      <c r="D21" s="448">
        <v>137</v>
      </c>
      <c r="E21" s="394">
        <v>137</v>
      </c>
      <c r="F21" s="394">
        <v>137</v>
      </c>
      <c r="G21" s="122">
        <v>97</v>
      </c>
    </row>
    <row r="22" spans="1:8" ht="13.5" thickBot="1" x14ac:dyDescent="0.25">
      <c r="A22" s="5"/>
      <c r="B22" s="322" t="s">
        <v>95</v>
      </c>
      <c r="C22" s="401"/>
      <c r="D22" s="437"/>
      <c r="E22" s="395"/>
      <c r="F22" s="395"/>
      <c r="G22" s="123"/>
    </row>
    <row r="23" spans="1:8" ht="13.5" thickBot="1" x14ac:dyDescent="0.25">
      <c r="A23" s="5"/>
      <c r="B23" s="253" t="s">
        <v>85</v>
      </c>
      <c r="C23" s="346"/>
      <c r="D23" s="439">
        <f t="shared" ref="D23:F23" si="1">+SUM(D16:D22)</f>
        <v>21383</v>
      </c>
      <c r="E23" s="159">
        <f t="shared" si="1"/>
        <v>22137</v>
      </c>
      <c r="F23" s="159">
        <f t="shared" si="1"/>
        <v>20295</v>
      </c>
      <c r="G23" s="124">
        <f t="shared" ref="G23" si="2">+SUM(G16:G22)</f>
        <v>22952</v>
      </c>
      <c r="H23" s="211"/>
    </row>
    <row r="24" spans="1:8" ht="13.5" thickBot="1" x14ac:dyDescent="0.25">
      <c r="A24" s="5"/>
      <c r="D24" s="25"/>
      <c r="E24" s="25"/>
      <c r="F24" s="25"/>
      <c r="G24" s="25"/>
    </row>
    <row r="25" spans="1:8" x14ac:dyDescent="0.2">
      <c r="A25" s="5"/>
      <c r="B25" s="320" t="s">
        <v>93</v>
      </c>
      <c r="C25" s="373"/>
      <c r="D25" s="492">
        <v>16872</v>
      </c>
      <c r="E25" s="389">
        <v>17622</v>
      </c>
      <c r="F25" s="389">
        <v>16072</v>
      </c>
      <c r="G25" s="390">
        <v>15797</v>
      </c>
    </row>
    <row r="26" spans="1:8" x14ac:dyDescent="0.2">
      <c r="A26" s="5"/>
      <c r="B26" s="229" t="s">
        <v>94</v>
      </c>
      <c r="C26" s="230"/>
      <c r="D26" s="482">
        <v>4356</v>
      </c>
      <c r="E26" s="396">
        <v>4360</v>
      </c>
      <c r="F26" s="396">
        <v>4068</v>
      </c>
      <c r="G26" s="397">
        <v>7000</v>
      </c>
    </row>
    <row r="27" spans="1:8" ht="13.5" thickBot="1" x14ac:dyDescent="0.25">
      <c r="A27" s="5"/>
      <c r="B27" s="322" t="s">
        <v>95</v>
      </c>
      <c r="C27" s="401"/>
      <c r="D27" s="489">
        <v>155</v>
      </c>
      <c r="E27" s="392">
        <v>155</v>
      </c>
      <c r="F27" s="392">
        <v>155</v>
      </c>
      <c r="G27" s="393">
        <v>155</v>
      </c>
    </row>
    <row r="28" spans="1:8" ht="13.5" thickBot="1" x14ac:dyDescent="0.25">
      <c r="A28" s="5"/>
      <c r="B28" s="253" t="s">
        <v>85</v>
      </c>
      <c r="C28" s="346"/>
      <c r="D28" s="438">
        <f t="shared" ref="D28:F28" si="3">+D27+D26+D25</f>
        <v>21383</v>
      </c>
      <c r="E28" s="117">
        <f t="shared" si="3"/>
        <v>22137</v>
      </c>
      <c r="F28" s="159">
        <f t="shared" si="3"/>
        <v>20295</v>
      </c>
      <c r="G28" s="124">
        <f>+G27+G26+G25</f>
        <v>22952</v>
      </c>
    </row>
    <row r="29" spans="1:8" x14ac:dyDescent="0.2">
      <c r="A29" s="5"/>
    </row>
    <row r="30" spans="1:8" x14ac:dyDescent="0.2">
      <c r="A30" s="5"/>
      <c r="E30" s="421"/>
    </row>
    <row r="31" spans="1:8" x14ac:dyDescent="0.2">
      <c r="A31" s="5" t="s">
        <v>178</v>
      </c>
      <c r="B31" s="12" t="s">
        <v>92</v>
      </c>
    </row>
    <row r="32" spans="1:8" ht="13.5" thickBot="1" x14ac:dyDescent="0.25"/>
    <row r="33" spans="1:7" ht="13.5" thickBot="1" x14ac:dyDescent="0.25">
      <c r="A33" s="95"/>
      <c r="B33" s="95"/>
      <c r="C33" s="95"/>
      <c r="D33" s="386">
        <f>+D11</f>
        <v>2014</v>
      </c>
      <c r="E33" s="387">
        <f>+E11</f>
        <v>2013</v>
      </c>
      <c r="F33" s="387">
        <f>+F11</f>
        <v>2012</v>
      </c>
      <c r="G33" s="388">
        <f>+G11</f>
        <v>2011</v>
      </c>
    </row>
    <row r="34" spans="1:7" x14ac:dyDescent="0.2">
      <c r="A34" s="5"/>
      <c r="B34" s="320" t="s">
        <v>86</v>
      </c>
      <c r="C34" s="373"/>
      <c r="D34" s="481">
        <v>1500</v>
      </c>
      <c r="E34" s="398">
        <v>2250</v>
      </c>
      <c r="F34" s="398">
        <v>2135</v>
      </c>
      <c r="G34" s="399">
        <v>8700</v>
      </c>
    </row>
    <row r="35" spans="1:7" ht="13.5" thickBot="1" x14ac:dyDescent="0.25">
      <c r="A35" s="5"/>
      <c r="B35" s="322" t="s">
        <v>87</v>
      </c>
      <c r="C35" s="401"/>
      <c r="D35" s="437">
        <v>514</v>
      </c>
      <c r="E35" s="395">
        <v>593</v>
      </c>
      <c r="F35" s="395">
        <v>708</v>
      </c>
      <c r="G35" s="123">
        <v>4097</v>
      </c>
    </row>
    <row r="36" spans="1:7" ht="13.5" thickBot="1" x14ac:dyDescent="0.25">
      <c r="A36" s="5"/>
      <c r="B36" s="253" t="s">
        <v>85</v>
      </c>
      <c r="C36" s="346"/>
      <c r="D36" s="445">
        <f>+D35+D34</f>
        <v>2014</v>
      </c>
      <c r="E36" s="124">
        <f>+E35+E34</f>
        <v>2843</v>
      </c>
      <c r="F36" s="124">
        <f>+F35+F34</f>
        <v>2843</v>
      </c>
      <c r="G36" s="124">
        <f>+G35+G34</f>
        <v>12797</v>
      </c>
    </row>
    <row r="37" spans="1:7" ht="13.5" thickBot="1" x14ac:dyDescent="0.25">
      <c r="A37" s="5"/>
      <c r="D37" s="449"/>
      <c r="E37" s="105"/>
      <c r="F37" s="105"/>
      <c r="G37" s="105"/>
    </row>
    <row r="38" spans="1:7" x14ac:dyDescent="0.2">
      <c r="A38" s="5"/>
      <c r="B38" s="320" t="s">
        <v>88</v>
      </c>
      <c r="C38" s="373"/>
      <c r="D38" s="481">
        <v>2014</v>
      </c>
      <c r="E38" s="398">
        <v>2550</v>
      </c>
      <c r="F38" s="398">
        <v>2018</v>
      </c>
      <c r="G38" s="399">
        <v>12700</v>
      </c>
    </row>
    <row r="39" spans="1:7" x14ac:dyDescent="0.2">
      <c r="A39" s="5"/>
      <c r="B39" s="229" t="s">
        <v>89</v>
      </c>
      <c r="C39" s="230"/>
      <c r="D39" s="448"/>
      <c r="E39" s="394"/>
      <c r="F39" s="394">
        <v>785</v>
      </c>
      <c r="G39" s="122"/>
    </row>
    <row r="40" spans="1:7" x14ac:dyDescent="0.2">
      <c r="A40" s="5"/>
      <c r="B40" s="229" t="s">
        <v>90</v>
      </c>
      <c r="C40" s="230"/>
      <c r="D40" s="448"/>
      <c r="E40" s="394"/>
      <c r="F40" s="394"/>
      <c r="G40" s="122"/>
    </row>
    <row r="41" spans="1:7" x14ac:dyDescent="0.2">
      <c r="A41" s="5"/>
      <c r="B41" s="229" t="s">
        <v>91</v>
      </c>
      <c r="C41" s="230"/>
      <c r="D41" s="448"/>
      <c r="E41" s="394"/>
      <c r="F41" s="394"/>
      <c r="G41" s="122"/>
    </row>
    <row r="42" spans="1:7" x14ac:dyDescent="0.2">
      <c r="A42" s="5"/>
      <c r="B42" s="400" t="s">
        <v>328</v>
      </c>
      <c r="C42" s="230"/>
      <c r="D42" s="448"/>
      <c r="E42" s="394">
        <v>293</v>
      </c>
      <c r="F42" s="394"/>
      <c r="G42" s="122"/>
    </row>
    <row r="43" spans="1:7" x14ac:dyDescent="0.2">
      <c r="A43" s="96"/>
      <c r="B43" s="276" t="s">
        <v>339</v>
      </c>
      <c r="C43" s="230"/>
      <c r="D43" s="448"/>
      <c r="E43" s="394"/>
      <c r="F43" s="394">
        <v>40</v>
      </c>
      <c r="G43" s="122">
        <v>97</v>
      </c>
    </row>
    <row r="44" spans="1:7" ht="13.5" thickBot="1" x14ac:dyDescent="0.25">
      <c r="A44" s="5"/>
      <c r="B44" s="322" t="s">
        <v>95</v>
      </c>
      <c r="C44" s="401"/>
      <c r="D44" s="437"/>
      <c r="E44" s="395"/>
      <c r="F44" s="395"/>
      <c r="G44" s="123"/>
    </row>
    <row r="45" spans="1:7" ht="13.5" thickBot="1" x14ac:dyDescent="0.25">
      <c r="A45" s="5"/>
      <c r="B45" s="253" t="s">
        <v>85</v>
      </c>
      <c r="C45" s="346"/>
      <c r="D45" s="445">
        <f>+SUM(D38:D44)</f>
        <v>2014</v>
      </c>
      <c r="E45" s="124">
        <f>+SUM(E38:E44)</f>
        <v>2843</v>
      </c>
      <c r="F45" s="124">
        <f>+SUM(F38:F44)</f>
        <v>2843</v>
      </c>
      <c r="G45" s="124">
        <f>+SUM(G38:G44)</f>
        <v>12797</v>
      </c>
    </row>
    <row r="46" spans="1:7" ht="13.5" thickBot="1" x14ac:dyDescent="0.25">
      <c r="A46" s="5"/>
      <c r="D46" s="449"/>
      <c r="E46" s="105"/>
      <c r="F46" s="105"/>
      <c r="G46" s="105"/>
    </row>
    <row r="47" spans="1:7" x14ac:dyDescent="0.2">
      <c r="A47" s="5"/>
      <c r="B47" s="320" t="s">
        <v>93</v>
      </c>
      <c r="C47" s="373"/>
      <c r="D47" s="492">
        <v>1950</v>
      </c>
      <c r="E47" s="389">
        <v>2550</v>
      </c>
      <c r="F47" s="389">
        <v>2775</v>
      </c>
      <c r="G47" s="399">
        <v>8797</v>
      </c>
    </row>
    <row r="48" spans="1:7" x14ac:dyDescent="0.2">
      <c r="A48" s="5"/>
      <c r="B48" s="229" t="s">
        <v>94</v>
      </c>
      <c r="C48" s="230"/>
      <c r="D48" s="482">
        <v>64</v>
      </c>
      <c r="E48" s="396">
        <v>293</v>
      </c>
      <c r="F48" s="396">
        <v>68</v>
      </c>
      <c r="G48" s="122">
        <v>4000</v>
      </c>
    </row>
    <row r="49" spans="1:7" ht="13.5" thickBot="1" x14ac:dyDescent="0.25">
      <c r="A49" s="5"/>
      <c r="B49" s="322" t="s">
        <v>95</v>
      </c>
      <c r="C49" s="401"/>
      <c r="D49" s="437"/>
      <c r="E49" s="395"/>
      <c r="F49" s="395"/>
      <c r="G49" s="123"/>
    </row>
    <row r="50" spans="1:7" ht="13.5" thickBot="1" x14ac:dyDescent="0.25">
      <c r="A50" s="5"/>
      <c r="B50" s="253" t="s">
        <v>85</v>
      </c>
      <c r="C50" s="346"/>
      <c r="D50" s="124">
        <f>+SUM(D47:D49)</f>
        <v>2014</v>
      </c>
      <c r="E50" s="124">
        <f>+SUM(E47:E49)</f>
        <v>2843</v>
      </c>
      <c r="F50" s="124">
        <f>+SUM(F47:F49)</f>
        <v>2843</v>
      </c>
      <c r="G50" s="124">
        <f>+SUM(G47:G49)</f>
        <v>12797</v>
      </c>
    </row>
    <row r="51" spans="1:7" x14ac:dyDescent="0.2">
      <c r="A51" s="5"/>
      <c r="D51" s="157"/>
      <c r="E51" s="157"/>
      <c r="F51" s="157"/>
      <c r="G51" s="157"/>
    </row>
    <row r="52" spans="1:7" x14ac:dyDescent="0.2">
      <c r="A52" s="5"/>
    </row>
    <row r="53" spans="1:7" x14ac:dyDescent="0.2">
      <c r="A53" s="5"/>
    </row>
    <row r="54" spans="1:7" x14ac:dyDescent="0.2">
      <c r="A54" s="5"/>
    </row>
    <row r="55" spans="1:7" x14ac:dyDescent="0.2">
      <c r="A55" s="5"/>
    </row>
    <row r="56" spans="1:7" x14ac:dyDescent="0.2">
      <c r="A56" s="5"/>
    </row>
    <row r="57" spans="1:7" x14ac:dyDescent="0.2">
      <c r="A57" s="5"/>
    </row>
    <row r="58" spans="1:7" x14ac:dyDescent="0.2">
      <c r="A58" s="5"/>
    </row>
    <row r="59" spans="1:7" x14ac:dyDescent="0.2">
      <c r="A59" s="5"/>
    </row>
    <row r="60" spans="1:7" x14ac:dyDescent="0.2">
      <c r="A60" s="5"/>
    </row>
    <row r="61" spans="1:7" x14ac:dyDescent="0.2">
      <c r="A61" s="5"/>
    </row>
    <row r="62" spans="1:7" x14ac:dyDescent="0.2">
      <c r="A62" s="5"/>
    </row>
    <row r="63" spans="1:7" x14ac:dyDescent="0.2">
      <c r="A63" s="5"/>
    </row>
    <row r="64" spans="1:7"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sheetData>
  <sheetProtection password="CB61" sheet="1" formatCells="0" formatColumns="0" formatRows="0" insertColumns="0" insertRows="0" insertHyperlinks="0" deleteColumns="0" deleteRows="0"/>
  <phoneticPr fontId="8" type="noConversion"/>
  <pageMargins left="0.27559055118110237" right="0.27559055118110237" top="0.98425196850393704" bottom="0.78740157480314965" header="0.59055118110236227" footer="0.51181102362204722"/>
  <pageSetup paperSize="9" scale="73" orientation="portrait" r:id="rId1"/>
  <headerFooter scaleWithDoc="0" alignWithMargins="0">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6"/>
  <sheetViews>
    <sheetView showGridLines="0" zoomScaleNormal="100" zoomScaleSheetLayoutView="90" workbookViewId="0"/>
  </sheetViews>
  <sheetFormatPr baseColWidth="10" defaultColWidth="11.42578125" defaultRowHeight="12.75" x14ac:dyDescent="0.2"/>
  <cols>
    <col min="1" max="1" width="7.42578125" style="5" customWidth="1"/>
    <col min="9" max="9" width="14.85546875" customWidth="1"/>
    <col min="10" max="16384" width="11.42578125" style="37"/>
  </cols>
  <sheetData>
    <row r="1" spans="1:10" x14ac:dyDescent="0.2">
      <c r="A1" s="217"/>
      <c r="B1" s="215" t="s">
        <v>359</v>
      </c>
      <c r="C1" s="216"/>
      <c r="D1" s="216"/>
      <c r="E1" s="216"/>
      <c r="F1" s="216"/>
      <c r="G1" s="216"/>
      <c r="H1" s="216"/>
      <c r="I1" s="216"/>
    </row>
    <row r="2" spans="1:10" x14ac:dyDescent="0.2">
      <c r="B2" s="87"/>
    </row>
    <row r="3" spans="1:10" x14ac:dyDescent="0.2">
      <c r="A3" s="181" t="s">
        <v>362</v>
      </c>
      <c r="B3" s="180"/>
      <c r="C3" s="111"/>
      <c r="D3" s="111"/>
      <c r="E3" s="111"/>
      <c r="F3" s="111"/>
      <c r="G3" s="111"/>
      <c r="H3" s="111"/>
      <c r="I3" s="111"/>
    </row>
    <row r="4" spans="1:10" x14ac:dyDescent="0.2">
      <c r="A4" s="179"/>
      <c r="B4" s="179" t="s">
        <v>354</v>
      </c>
      <c r="C4" s="111"/>
      <c r="D4" s="111"/>
      <c r="E4" s="111"/>
      <c r="F4" s="111"/>
      <c r="G4" s="111"/>
      <c r="H4" s="111"/>
      <c r="I4" s="111"/>
    </row>
    <row r="5" spans="1:10" x14ac:dyDescent="0.2">
      <c r="A5" s="179"/>
      <c r="B5" s="179" t="s">
        <v>355</v>
      </c>
    </row>
    <row r="6" spans="1:10" x14ac:dyDescent="0.2">
      <c r="A6" s="179"/>
      <c r="B6" s="179" t="s">
        <v>356</v>
      </c>
    </row>
    <row r="7" spans="1:10" x14ac:dyDescent="0.2">
      <c r="A7" s="179"/>
      <c r="B7" s="179"/>
      <c r="C7" s="179"/>
      <c r="D7" s="179"/>
      <c r="E7" s="179"/>
      <c r="F7" s="179"/>
      <c r="G7" s="179"/>
      <c r="H7" s="179"/>
      <c r="I7" s="179"/>
    </row>
    <row r="8" spans="1:10" s="82" customFormat="1" x14ac:dyDescent="0.2">
      <c r="A8" s="214"/>
      <c r="B8" s="215" t="s">
        <v>254</v>
      </c>
      <c r="C8" s="216"/>
      <c r="D8" s="216"/>
      <c r="E8" s="216"/>
      <c r="F8" s="216"/>
      <c r="G8" s="216"/>
      <c r="H8" s="216"/>
      <c r="I8" s="216"/>
    </row>
    <row r="9" spans="1:10" x14ac:dyDescent="0.2">
      <c r="J9" s="82"/>
    </row>
    <row r="11" spans="1:10" x14ac:dyDescent="0.2">
      <c r="A11" s="5" t="s">
        <v>151</v>
      </c>
      <c r="B11" s="561" t="s">
        <v>276</v>
      </c>
      <c r="C11" s="561"/>
      <c r="D11" s="561"/>
      <c r="E11" s="561"/>
      <c r="F11" s="561"/>
      <c r="G11" s="561"/>
      <c r="H11" s="561"/>
      <c r="I11" s="561"/>
    </row>
    <row r="13" spans="1:10" x14ac:dyDescent="0.2">
      <c r="A13" s="5" t="s">
        <v>152</v>
      </c>
      <c r="B13" s="3" t="s">
        <v>255</v>
      </c>
    </row>
    <row r="14" spans="1:10" x14ac:dyDescent="0.2">
      <c r="B14" s="561" t="s">
        <v>256</v>
      </c>
      <c r="C14" s="561"/>
      <c r="D14" s="561"/>
      <c r="E14" s="561"/>
      <c r="F14" s="561"/>
      <c r="G14" s="561"/>
      <c r="H14" s="561"/>
      <c r="I14" s="561"/>
    </row>
    <row r="15" spans="1:10" x14ac:dyDescent="0.2">
      <c r="B15" s="561" t="s">
        <v>261</v>
      </c>
      <c r="C15" s="561"/>
      <c r="D15" s="561"/>
      <c r="E15" s="561"/>
      <c r="F15" s="561"/>
      <c r="G15" s="561"/>
      <c r="H15" s="561"/>
      <c r="I15" s="561"/>
    </row>
    <row r="16" spans="1:10" x14ac:dyDescent="0.2">
      <c r="B16" s="561" t="s">
        <v>262</v>
      </c>
      <c r="C16" s="561"/>
      <c r="D16" s="561"/>
      <c r="E16" s="561"/>
      <c r="F16" s="561"/>
      <c r="G16" s="561"/>
      <c r="H16" s="561"/>
      <c r="I16" s="561"/>
    </row>
    <row r="17" spans="1:10" x14ac:dyDescent="0.2">
      <c r="B17" s="561" t="s">
        <v>263</v>
      </c>
      <c r="C17" s="561"/>
      <c r="D17" s="561"/>
      <c r="E17" s="561"/>
      <c r="F17" s="561"/>
      <c r="G17" s="561"/>
      <c r="H17" s="561"/>
      <c r="I17" s="561"/>
    </row>
    <row r="18" spans="1:10" x14ac:dyDescent="0.2">
      <c r="B18" s="182" t="s">
        <v>264</v>
      </c>
    </row>
    <row r="19" spans="1:10" x14ac:dyDescent="0.2">
      <c r="B19" s="182" t="s">
        <v>265</v>
      </c>
    </row>
    <row r="20" spans="1:10" x14ac:dyDescent="0.2">
      <c r="B20" s="182" t="s">
        <v>277</v>
      </c>
    </row>
    <row r="22" spans="1:10" x14ac:dyDescent="0.2">
      <c r="A22" s="5" t="s">
        <v>153</v>
      </c>
      <c r="B22" s="3" t="s">
        <v>195</v>
      </c>
    </row>
    <row r="23" spans="1:10" x14ac:dyDescent="0.2">
      <c r="B23" s="88" t="s">
        <v>303</v>
      </c>
    </row>
    <row r="24" spans="1:10" x14ac:dyDescent="0.2">
      <c r="B24" s="88" t="s">
        <v>303</v>
      </c>
    </row>
    <row r="25" spans="1:10" x14ac:dyDescent="0.2">
      <c r="A25" s="5" t="s">
        <v>154</v>
      </c>
      <c r="B25" s="3" t="s">
        <v>7</v>
      </c>
    </row>
    <row r="27" spans="1:10" x14ac:dyDescent="0.2">
      <c r="B27" s="187" t="s">
        <v>227</v>
      </c>
    </row>
    <row r="28" spans="1:10" x14ac:dyDescent="0.2">
      <c r="B28" s="184" t="s">
        <v>228</v>
      </c>
    </row>
    <row r="29" spans="1:10" s="70" customFormat="1" x14ac:dyDescent="0.2">
      <c r="A29" s="81"/>
      <c r="B29" s="185" t="s">
        <v>233</v>
      </c>
      <c r="C29" s="56"/>
      <c r="D29" s="56"/>
      <c r="E29" s="56"/>
      <c r="F29" s="56"/>
      <c r="G29" s="56"/>
      <c r="H29" s="56"/>
      <c r="I29" s="56"/>
      <c r="J29" s="37"/>
    </row>
    <row r="30" spans="1:10" s="70" customFormat="1" x14ac:dyDescent="0.2">
      <c r="A30" s="81"/>
      <c r="B30" s="183" t="s">
        <v>229</v>
      </c>
      <c r="C30" s="56"/>
      <c r="D30" s="56"/>
      <c r="E30" s="56"/>
      <c r="F30" s="56"/>
      <c r="G30" s="56"/>
      <c r="H30" s="56"/>
      <c r="I30" s="56"/>
    </row>
    <row r="31" spans="1:10" s="70" customFormat="1" x14ac:dyDescent="0.2">
      <c r="A31" s="81"/>
      <c r="B31" s="185"/>
      <c r="C31" s="56"/>
      <c r="D31" s="56"/>
      <c r="E31" s="56"/>
      <c r="F31" s="56"/>
      <c r="G31" s="56"/>
      <c r="H31" s="56"/>
      <c r="I31" s="56"/>
    </row>
    <row r="32" spans="1:10" x14ac:dyDescent="0.2">
      <c r="B32" s="186" t="s">
        <v>231</v>
      </c>
      <c r="J32" s="70"/>
    </row>
    <row r="33" spans="1:2" x14ac:dyDescent="0.2">
      <c r="B33" s="183" t="s">
        <v>230</v>
      </c>
    </row>
    <row r="34" spans="1:2" x14ac:dyDescent="0.2">
      <c r="B34" s="183" t="s">
        <v>234</v>
      </c>
    </row>
    <row r="35" spans="1:2" x14ac:dyDescent="0.2">
      <c r="B35" s="183" t="s">
        <v>235</v>
      </c>
    </row>
    <row r="37" spans="1:2" x14ac:dyDescent="0.2">
      <c r="B37" s="186" t="s">
        <v>257</v>
      </c>
    </row>
    <row r="38" spans="1:2" x14ac:dyDescent="0.2">
      <c r="B38" s="183" t="s">
        <v>266</v>
      </c>
    </row>
    <row r="39" spans="1:2" x14ac:dyDescent="0.2">
      <c r="B39" s="183" t="s">
        <v>258</v>
      </c>
    </row>
    <row r="40" spans="1:2" x14ac:dyDescent="0.2">
      <c r="B40" s="183" t="s">
        <v>267</v>
      </c>
    </row>
    <row r="41" spans="1:2" x14ac:dyDescent="0.2">
      <c r="B41" s="183" t="s">
        <v>268</v>
      </c>
    </row>
    <row r="42" spans="1:2" x14ac:dyDescent="0.2">
      <c r="B42" s="183" t="s">
        <v>269</v>
      </c>
    </row>
    <row r="43" spans="1:2" x14ac:dyDescent="0.2">
      <c r="B43" s="183" t="s">
        <v>270</v>
      </c>
    </row>
    <row r="44" spans="1:2" x14ac:dyDescent="0.2">
      <c r="B44" s="183" t="s">
        <v>271</v>
      </c>
    </row>
    <row r="46" spans="1:2" x14ac:dyDescent="0.2">
      <c r="A46" s="5" t="s">
        <v>155</v>
      </c>
      <c r="B46" s="3" t="s">
        <v>184</v>
      </c>
    </row>
    <row r="48" spans="1:2" x14ac:dyDescent="0.2">
      <c r="B48" s="188" t="s">
        <v>278</v>
      </c>
    </row>
    <row r="49" spans="1:2" x14ac:dyDescent="0.2">
      <c r="B49" s="190" t="s">
        <v>280</v>
      </c>
    </row>
    <row r="50" spans="1:2" x14ac:dyDescent="0.2">
      <c r="B50" s="190" t="s">
        <v>281</v>
      </c>
    </row>
    <row r="51" spans="1:2" x14ac:dyDescent="0.2">
      <c r="B51" s="190" t="s">
        <v>279</v>
      </c>
    </row>
    <row r="53" spans="1:2" x14ac:dyDescent="0.2">
      <c r="B53" s="188" t="s">
        <v>197</v>
      </c>
    </row>
    <row r="54" spans="1:2" x14ac:dyDescent="0.2">
      <c r="B54" s="188" t="s">
        <v>196</v>
      </c>
    </row>
    <row r="55" spans="1:2" x14ac:dyDescent="0.2">
      <c r="B55" s="188" t="s">
        <v>208</v>
      </c>
    </row>
    <row r="56" spans="1:2" x14ac:dyDescent="0.2">
      <c r="B56" s="188" t="s">
        <v>198</v>
      </c>
    </row>
    <row r="58" spans="1:2" x14ac:dyDescent="0.2">
      <c r="B58" s="188" t="s">
        <v>282</v>
      </c>
    </row>
    <row r="59" spans="1:2" x14ac:dyDescent="0.2">
      <c r="B59" s="189" t="s">
        <v>298</v>
      </c>
    </row>
    <row r="60" spans="1:2" x14ac:dyDescent="0.2">
      <c r="B60" s="4"/>
    </row>
    <row r="61" spans="1:2" x14ac:dyDescent="0.2">
      <c r="A61" s="5">
        <v>3</v>
      </c>
      <c r="B61" s="3" t="s">
        <v>236</v>
      </c>
    </row>
    <row r="63" spans="1:2" x14ac:dyDescent="0.2">
      <c r="B63" s="193" t="s">
        <v>237</v>
      </c>
    </row>
    <row r="64" spans="1:2" x14ac:dyDescent="0.2">
      <c r="B64" s="192" t="s">
        <v>240</v>
      </c>
    </row>
    <row r="65" spans="1:2" x14ac:dyDescent="0.2">
      <c r="B65" s="191" t="s">
        <v>241</v>
      </c>
    </row>
    <row r="66" spans="1:2" x14ac:dyDescent="0.2">
      <c r="B66" s="191" t="s">
        <v>238</v>
      </c>
    </row>
    <row r="67" spans="1:2" x14ac:dyDescent="0.2">
      <c r="B67" s="191" t="s">
        <v>239</v>
      </c>
    </row>
    <row r="69" spans="1:2" x14ac:dyDescent="0.2">
      <c r="B69" s="193" t="s">
        <v>242</v>
      </c>
    </row>
    <row r="70" spans="1:2" x14ac:dyDescent="0.2">
      <c r="B70" s="191" t="s">
        <v>199</v>
      </c>
    </row>
    <row r="71" spans="1:2" x14ac:dyDescent="0.2">
      <c r="B71" s="191" t="s">
        <v>272</v>
      </c>
    </row>
    <row r="72" spans="1:2" x14ac:dyDescent="0.2">
      <c r="B72" s="191" t="s">
        <v>244</v>
      </c>
    </row>
    <row r="73" spans="1:2" x14ac:dyDescent="0.2">
      <c r="B73" s="191" t="s">
        <v>243</v>
      </c>
    </row>
    <row r="75" spans="1:2" x14ac:dyDescent="0.2">
      <c r="A75" s="5" t="s">
        <v>162</v>
      </c>
      <c r="B75" s="3" t="s">
        <v>213</v>
      </c>
    </row>
    <row r="77" spans="1:2" x14ac:dyDescent="0.2">
      <c r="B77" s="197" t="s">
        <v>15</v>
      </c>
    </row>
    <row r="78" spans="1:2" x14ac:dyDescent="0.2">
      <c r="B78" s="196" t="s">
        <v>297</v>
      </c>
    </row>
    <row r="80" spans="1:2" x14ac:dyDescent="0.2">
      <c r="B80" s="197" t="s">
        <v>214</v>
      </c>
    </row>
    <row r="81" spans="1:9" x14ac:dyDescent="0.2">
      <c r="B81" s="194" t="s">
        <v>215</v>
      </c>
    </row>
    <row r="83" spans="1:9" x14ac:dyDescent="0.2">
      <c r="A83" s="5" t="s">
        <v>163</v>
      </c>
      <c r="B83" s="195" t="s">
        <v>314</v>
      </c>
    </row>
    <row r="84" spans="1:9" x14ac:dyDescent="0.2">
      <c r="B84" s="194" t="s">
        <v>245</v>
      </c>
    </row>
    <row r="86" spans="1:9" x14ac:dyDescent="0.2">
      <c r="A86" s="214"/>
      <c r="B86" s="215" t="s">
        <v>252</v>
      </c>
      <c r="C86" s="216"/>
      <c r="D86" s="216"/>
      <c r="E86" s="216"/>
      <c r="F86" s="216"/>
      <c r="G86" s="216"/>
      <c r="H86" s="216"/>
      <c r="I86" s="216"/>
    </row>
    <row r="88" spans="1:9" x14ac:dyDescent="0.2">
      <c r="A88" s="5">
        <v>4</v>
      </c>
      <c r="B88" s="198" t="s">
        <v>201</v>
      </c>
    </row>
    <row r="90" spans="1:9" x14ac:dyDescent="0.2">
      <c r="B90" s="198" t="s">
        <v>260</v>
      </c>
    </row>
    <row r="91" spans="1:9" x14ac:dyDescent="0.2">
      <c r="B91" s="198" t="s">
        <v>259</v>
      </c>
    </row>
    <row r="93" spans="1:9" x14ac:dyDescent="0.2">
      <c r="A93" s="5" t="s">
        <v>247</v>
      </c>
      <c r="B93" s="199" t="s">
        <v>246</v>
      </c>
    </row>
    <row r="94" spans="1:9" x14ac:dyDescent="0.2">
      <c r="B94" s="198" t="s">
        <v>248</v>
      </c>
    </row>
    <row r="95" spans="1:9" x14ac:dyDescent="0.2">
      <c r="B95" s="198" t="s">
        <v>249</v>
      </c>
    </row>
    <row r="96" spans="1:9" x14ac:dyDescent="0.2">
      <c r="B96" s="198" t="s">
        <v>317</v>
      </c>
    </row>
    <row r="98" spans="1:2" x14ac:dyDescent="0.2">
      <c r="A98" s="5" t="s">
        <v>167</v>
      </c>
      <c r="B98" s="199" t="s">
        <v>103</v>
      </c>
    </row>
    <row r="99" spans="1:2" x14ac:dyDescent="0.2">
      <c r="B99" s="198" t="s">
        <v>220</v>
      </c>
    </row>
    <row r="100" spans="1:2" x14ac:dyDescent="0.2">
      <c r="B100" s="198" t="s">
        <v>221</v>
      </c>
    </row>
    <row r="102" spans="1:2" x14ac:dyDescent="0.2">
      <c r="A102" s="5" t="s">
        <v>168</v>
      </c>
      <c r="B102" s="199" t="s">
        <v>105</v>
      </c>
    </row>
    <row r="103" spans="1:2" x14ac:dyDescent="0.2">
      <c r="B103" s="198" t="s">
        <v>250</v>
      </c>
    </row>
    <row r="104" spans="1:2" x14ac:dyDescent="0.2">
      <c r="B104" s="198" t="s">
        <v>251</v>
      </c>
    </row>
    <row r="105" spans="1:2" x14ac:dyDescent="0.2">
      <c r="B105" s="198" t="s">
        <v>222</v>
      </c>
    </row>
    <row r="107" spans="1:2" x14ac:dyDescent="0.2">
      <c r="A107" s="5" t="s">
        <v>169</v>
      </c>
      <c r="B107" s="199" t="s">
        <v>108</v>
      </c>
    </row>
    <row r="108" spans="1:2" x14ac:dyDescent="0.2">
      <c r="B108" s="198" t="s">
        <v>329</v>
      </c>
    </row>
    <row r="110" spans="1:2" x14ac:dyDescent="0.2">
      <c r="A110" s="5" t="s">
        <v>173</v>
      </c>
      <c r="B110" s="202" t="s">
        <v>136</v>
      </c>
    </row>
    <row r="111" spans="1:2" x14ac:dyDescent="0.2">
      <c r="B111" s="202"/>
    </row>
    <row r="112" spans="1:2" x14ac:dyDescent="0.2">
      <c r="B112" s="201" t="s">
        <v>357</v>
      </c>
    </row>
    <row r="113" spans="1:9" x14ac:dyDescent="0.2">
      <c r="B113" s="200" t="s">
        <v>273</v>
      </c>
    </row>
    <row r="115" spans="1:9" x14ac:dyDescent="0.2">
      <c r="B115" s="203" t="s">
        <v>275</v>
      </c>
    </row>
    <row r="116" spans="1:9" x14ac:dyDescent="0.2">
      <c r="B116" s="200" t="s">
        <v>274</v>
      </c>
    </row>
    <row r="118" spans="1:9" x14ac:dyDescent="0.2">
      <c r="A118" s="214"/>
      <c r="B118" s="215" t="s">
        <v>253</v>
      </c>
      <c r="C118" s="216"/>
      <c r="D118" s="216"/>
      <c r="E118" s="216"/>
      <c r="F118" s="216"/>
      <c r="G118" s="216"/>
      <c r="H118" s="216"/>
      <c r="I118" s="216"/>
    </row>
    <row r="120" spans="1:9" x14ac:dyDescent="0.2">
      <c r="A120" s="5">
        <v>5</v>
      </c>
      <c r="B120" s="204" t="s">
        <v>200</v>
      </c>
    </row>
    <row r="122" spans="1:9" x14ac:dyDescent="0.2">
      <c r="A122" s="214"/>
      <c r="B122" s="215" t="s">
        <v>253</v>
      </c>
      <c r="C122" s="216"/>
      <c r="D122" s="216"/>
      <c r="E122" s="216"/>
      <c r="F122" s="216"/>
      <c r="G122" s="216"/>
      <c r="H122" s="216"/>
      <c r="I122" s="216"/>
    </row>
    <row r="124" spans="1:9" x14ac:dyDescent="0.2">
      <c r="A124" s="5" t="s">
        <v>177</v>
      </c>
      <c r="B124" t="s">
        <v>365</v>
      </c>
    </row>
    <row r="126" spans="1:9" x14ac:dyDescent="0.2">
      <c r="A126" s="5" t="s">
        <v>178</v>
      </c>
      <c r="B126" s="422" t="s">
        <v>365</v>
      </c>
    </row>
  </sheetData>
  <sheetProtection password="CB61" sheet="1" formatCells="0" formatColumns="0" formatRows="0" insertColumns="0" insertRows="0" insertHyperlinks="0" deleteColumns="0" deleteRows="0"/>
  <mergeCells count="5">
    <mergeCell ref="B11:I11"/>
    <mergeCell ref="B14:I14"/>
    <mergeCell ref="B15:I15"/>
    <mergeCell ref="B16:I16"/>
    <mergeCell ref="B17:I17"/>
  </mergeCells>
  <phoneticPr fontId="8" type="noConversion"/>
  <pageMargins left="0.27559055118110237" right="0.27559055118110237" top="0.98425196850393704" bottom="0.78740157480314965" header="0.59055118110236227" footer="0.51181102362204722"/>
  <pageSetup paperSize="9" scale="46" orientation="portrait" r:id="rId1"/>
  <headerFooter scaleWithDoc="0" alignWithMargins="0">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7</vt:i4>
      </vt:variant>
    </vt:vector>
  </HeadingPairs>
  <TitlesOfParts>
    <vt:vector size="11" baseType="lpstr">
      <vt:lpstr>Overview</vt:lpstr>
      <vt:lpstr>Residential</vt:lpstr>
      <vt:lpstr>Covered bonds</vt:lpstr>
      <vt:lpstr>Explanations</vt:lpstr>
      <vt:lpstr>'Covered bonds'!Print_Area</vt:lpstr>
      <vt:lpstr>Explanations!Print_Area</vt:lpstr>
      <vt:lpstr>Overview!Print_Area</vt:lpstr>
      <vt:lpstr>Residential!Print_Area</vt:lpstr>
      <vt:lpstr>'Covered bonds'!Zone_d_impression</vt:lpstr>
      <vt:lpstr>Overview!Zone_d_impression</vt:lpstr>
      <vt:lpstr>Residential!Zone_d_impression</vt:lpstr>
    </vt:vector>
  </TitlesOfParts>
  <Company>I-CIF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thierry.laizet</dc:creator>
  <cp:lastModifiedBy>KIM Estelle</cp:lastModifiedBy>
  <cp:lastPrinted>2014-07-23T14:29:40Z</cp:lastPrinted>
  <dcterms:created xsi:type="dcterms:W3CDTF">2011-11-30T13:37:54Z</dcterms:created>
  <dcterms:modified xsi:type="dcterms:W3CDTF">2014-07-28T06:53:46Z</dcterms:modified>
</cp:coreProperties>
</file>